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James\Downloads\"/>
    </mc:Choice>
  </mc:AlternateContent>
  <xr:revisionPtr revIDLastSave="0" documentId="13_ncr:1_{3D62A4AA-2909-4196-9A43-CC5A2541FFA8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NR" sheetId="12" r:id="rId1"/>
  </sheets>
  <calcPr calcId="181029"/>
</workbook>
</file>

<file path=xl/calcChain.xml><?xml version="1.0" encoding="utf-8"?>
<calcChain xmlns="http://schemas.openxmlformats.org/spreadsheetml/2006/main">
  <c r="H151" i="12" l="1"/>
  <c r="G151" i="12"/>
  <c r="F151" i="12"/>
  <c r="E151" i="12"/>
  <c r="D151" i="12"/>
  <c r="C151" i="12"/>
  <c r="H150" i="12"/>
  <c r="G150" i="12"/>
  <c r="F150" i="12"/>
  <c r="E150" i="12"/>
  <c r="D150" i="12"/>
  <c r="C150" i="12"/>
  <c r="H149" i="12"/>
  <c r="G149" i="12"/>
  <c r="F149" i="12"/>
  <c r="E149" i="12"/>
  <c r="D149" i="12"/>
  <c r="C149" i="12"/>
  <c r="H148" i="12"/>
  <c r="G148" i="12"/>
  <c r="F148" i="12"/>
  <c r="E148" i="12"/>
  <c r="D148" i="12"/>
  <c r="C148" i="12"/>
  <c r="H147" i="12"/>
  <c r="G147" i="12"/>
  <c r="F147" i="12"/>
  <c r="E147" i="12"/>
  <c r="D147" i="12"/>
  <c r="C147" i="12"/>
  <c r="H146" i="12"/>
  <c r="G146" i="12"/>
  <c r="F146" i="12"/>
  <c r="E146" i="12"/>
  <c r="D146" i="12"/>
  <c r="C146" i="12"/>
  <c r="H145" i="12"/>
  <c r="G145" i="12"/>
  <c r="F145" i="12"/>
  <c r="E145" i="12"/>
  <c r="D145" i="12"/>
  <c r="C145" i="12"/>
  <c r="H144" i="12"/>
  <c r="G144" i="12"/>
  <c r="F144" i="12"/>
  <c r="E144" i="12"/>
  <c r="D144" i="12"/>
  <c r="C144" i="12"/>
  <c r="H143" i="12"/>
  <c r="G143" i="12"/>
  <c r="F143" i="12"/>
  <c r="E143" i="12"/>
  <c r="D143" i="12"/>
  <c r="C143" i="12"/>
  <c r="H142" i="12"/>
  <c r="G142" i="12"/>
  <c r="F142" i="12"/>
  <c r="E142" i="12"/>
  <c r="D142" i="12"/>
  <c r="C142" i="12"/>
  <c r="H141" i="12"/>
  <c r="G141" i="12"/>
  <c r="F141" i="12"/>
  <c r="E141" i="12"/>
  <c r="D141" i="12"/>
  <c r="C141" i="12"/>
  <c r="H140" i="12"/>
  <c r="G140" i="12"/>
  <c r="F140" i="12"/>
  <c r="E140" i="12"/>
  <c r="D140" i="12"/>
  <c r="C140" i="12"/>
  <c r="H139" i="12"/>
  <c r="G139" i="12"/>
  <c r="F139" i="12"/>
  <c r="E139" i="12"/>
  <c r="D139" i="12"/>
  <c r="C139" i="12"/>
  <c r="H138" i="12"/>
  <c r="G138" i="12"/>
  <c r="F138" i="12"/>
  <c r="E138" i="12"/>
  <c r="D138" i="12"/>
  <c r="C138" i="12"/>
  <c r="H137" i="12"/>
  <c r="G137" i="12"/>
  <c r="F137" i="12"/>
  <c r="E137" i="12"/>
  <c r="D137" i="12"/>
  <c r="C137" i="12"/>
  <c r="H136" i="12"/>
  <c r="G136" i="12"/>
  <c r="F136" i="12"/>
  <c r="E136" i="12"/>
  <c r="D136" i="12"/>
  <c r="C136" i="12"/>
  <c r="H135" i="12"/>
  <c r="G135" i="12"/>
  <c r="F135" i="12"/>
  <c r="E135" i="12"/>
  <c r="D135" i="12"/>
  <c r="C135" i="12"/>
  <c r="H134" i="12"/>
  <c r="G134" i="12"/>
  <c r="F134" i="12"/>
  <c r="E134" i="12"/>
  <c r="D134" i="12"/>
  <c r="C134" i="12"/>
  <c r="H133" i="12"/>
  <c r="G133" i="12"/>
  <c r="F133" i="12"/>
  <c r="E133" i="12"/>
  <c r="D133" i="12"/>
  <c r="C133" i="12"/>
  <c r="H132" i="12"/>
  <c r="G132" i="12"/>
  <c r="F132" i="12"/>
  <c r="E132" i="12"/>
  <c r="D132" i="12"/>
  <c r="C132" i="12"/>
  <c r="H131" i="12"/>
  <c r="G131" i="12"/>
  <c r="F131" i="12"/>
  <c r="E131" i="12"/>
  <c r="D131" i="12"/>
  <c r="C131" i="12"/>
  <c r="H130" i="12"/>
  <c r="G130" i="12"/>
  <c r="F130" i="12"/>
  <c r="E130" i="12"/>
  <c r="D130" i="12"/>
  <c r="C130" i="12"/>
  <c r="H129" i="12"/>
  <c r="G129" i="12"/>
  <c r="F129" i="12"/>
  <c r="E129" i="12"/>
  <c r="D129" i="12"/>
  <c r="C129" i="12"/>
  <c r="H128" i="12"/>
  <c r="G128" i="12"/>
  <c r="F128" i="12"/>
  <c r="E128" i="12"/>
  <c r="D128" i="12"/>
  <c r="C128" i="12"/>
  <c r="H127" i="12"/>
  <c r="G127" i="12"/>
  <c r="F127" i="12"/>
  <c r="E127" i="12"/>
  <c r="D127" i="12"/>
  <c r="C127" i="12"/>
  <c r="H126" i="12"/>
  <c r="G126" i="12"/>
  <c r="F126" i="12"/>
  <c r="E126" i="12"/>
  <c r="D126" i="12"/>
  <c r="C126" i="12"/>
  <c r="H125" i="12"/>
  <c r="G125" i="12"/>
  <c r="F125" i="12"/>
  <c r="E125" i="12"/>
  <c r="D125" i="12"/>
  <c r="C125" i="12"/>
  <c r="H124" i="12"/>
  <c r="G124" i="12"/>
  <c r="F124" i="12"/>
  <c r="E124" i="12"/>
  <c r="D124" i="12"/>
  <c r="C124" i="12"/>
  <c r="H123" i="12"/>
  <c r="G123" i="12"/>
  <c r="F123" i="12"/>
  <c r="E123" i="12"/>
  <c r="D123" i="12"/>
  <c r="C123" i="12"/>
  <c r="H122" i="12"/>
  <c r="G122" i="12"/>
  <c r="F122" i="12"/>
  <c r="E122" i="12"/>
  <c r="D122" i="12"/>
  <c r="C122" i="12"/>
  <c r="H121" i="12"/>
  <c r="G121" i="12"/>
  <c r="F121" i="12"/>
  <c r="E121" i="12"/>
  <c r="D121" i="12"/>
  <c r="C121" i="12"/>
  <c r="H120" i="12"/>
  <c r="G120" i="12"/>
  <c r="F120" i="12"/>
  <c r="E120" i="12"/>
  <c r="D120" i="12"/>
  <c r="C120" i="12"/>
  <c r="H119" i="12"/>
  <c r="G119" i="12"/>
  <c r="F119" i="12"/>
  <c r="E119" i="12"/>
  <c r="D119" i="12"/>
  <c r="C119" i="12"/>
  <c r="H118" i="12"/>
  <c r="G118" i="12"/>
  <c r="F118" i="12"/>
  <c r="E118" i="12"/>
  <c r="D118" i="12"/>
  <c r="C118" i="12"/>
  <c r="H117" i="12"/>
  <c r="G117" i="12"/>
  <c r="F117" i="12"/>
  <c r="E117" i="12"/>
  <c r="D117" i="12"/>
  <c r="C117" i="12"/>
  <c r="H116" i="12"/>
  <c r="G116" i="12"/>
  <c r="F116" i="12"/>
  <c r="E116" i="12"/>
  <c r="D116" i="12"/>
  <c r="C116" i="12"/>
  <c r="H115" i="12"/>
  <c r="G115" i="12"/>
  <c r="F115" i="12"/>
  <c r="E115" i="12"/>
  <c r="D115" i="12"/>
  <c r="C115" i="12"/>
  <c r="H114" i="12"/>
  <c r="G114" i="12"/>
  <c r="F114" i="12"/>
  <c r="E114" i="12"/>
  <c r="D114" i="12"/>
  <c r="C114" i="12"/>
  <c r="H113" i="12"/>
  <c r="G113" i="12"/>
  <c r="F113" i="12"/>
  <c r="E113" i="12"/>
  <c r="D113" i="12"/>
  <c r="C113" i="12"/>
  <c r="H112" i="12"/>
  <c r="G112" i="12"/>
  <c r="F112" i="12"/>
  <c r="E112" i="12"/>
  <c r="D112" i="12"/>
  <c r="C112" i="12"/>
  <c r="H111" i="12"/>
  <c r="G111" i="12"/>
  <c r="F111" i="12"/>
  <c r="E111" i="12"/>
  <c r="D111" i="12"/>
  <c r="C111" i="12"/>
  <c r="H110" i="12"/>
  <c r="G110" i="12"/>
  <c r="F110" i="12"/>
  <c r="E110" i="12"/>
  <c r="D110" i="12"/>
  <c r="C110" i="12"/>
  <c r="H109" i="12"/>
  <c r="G109" i="12"/>
  <c r="F109" i="12"/>
  <c r="E109" i="12"/>
  <c r="D109" i="12"/>
  <c r="C109" i="12"/>
  <c r="H108" i="12"/>
  <c r="G108" i="12"/>
  <c r="F108" i="12"/>
  <c r="E108" i="12"/>
  <c r="D108" i="12"/>
  <c r="C108" i="12"/>
  <c r="H107" i="12"/>
  <c r="G107" i="12"/>
  <c r="F107" i="12"/>
  <c r="E107" i="12"/>
  <c r="D107" i="12"/>
  <c r="C107" i="12"/>
  <c r="H106" i="12"/>
  <c r="G106" i="12"/>
  <c r="F106" i="12"/>
  <c r="E106" i="12"/>
  <c r="D106" i="12"/>
  <c r="C106" i="12"/>
  <c r="H105" i="12"/>
  <c r="G105" i="12"/>
  <c r="F105" i="12"/>
  <c r="E105" i="12"/>
  <c r="D105" i="12"/>
  <c r="C105" i="12"/>
  <c r="H104" i="12"/>
  <c r="G104" i="12"/>
  <c r="F104" i="12"/>
  <c r="E104" i="12"/>
  <c r="D104" i="12"/>
  <c r="C104" i="12"/>
  <c r="H103" i="12"/>
  <c r="G103" i="12"/>
  <c r="F103" i="12"/>
  <c r="E103" i="12"/>
  <c r="D103" i="12"/>
  <c r="C103" i="12"/>
  <c r="H102" i="12"/>
  <c r="G102" i="12"/>
  <c r="F102" i="12"/>
  <c r="E102" i="12"/>
  <c r="D102" i="12"/>
  <c r="C102" i="12"/>
  <c r="H101" i="12"/>
  <c r="G101" i="12"/>
  <c r="F101" i="12"/>
  <c r="E101" i="12"/>
  <c r="D101" i="12"/>
  <c r="C101" i="12"/>
  <c r="H100" i="12"/>
  <c r="G100" i="12"/>
  <c r="F100" i="12"/>
  <c r="E100" i="12"/>
  <c r="D100" i="12"/>
  <c r="C100" i="12"/>
  <c r="H99" i="12"/>
  <c r="G99" i="12"/>
  <c r="F99" i="12"/>
  <c r="E99" i="12"/>
  <c r="D99" i="12"/>
  <c r="C99" i="12"/>
  <c r="H98" i="12"/>
  <c r="G98" i="12"/>
  <c r="F98" i="12"/>
  <c r="E98" i="12"/>
  <c r="D98" i="12"/>
  <c r="C98" i="12"/>
  <c r="H97" i="12"/>
  <c r="G97" i="12"/>
  <c r="F97" i="12"/>
  <c r="E97" i="12"/>
  <c r="D97" i="12"/>
  <c r="C97" i="12"/>
  <c r="H96" i="12"/>
  <c r="G96" i="12"/>
  <c r="F96" i="12"/>
  <c r="E96" i="12"/>
  <c r="D96" i="12"/>
  <c r="C96" i="12"/>
  <c r="H95" i="12"/>
  <c r="G95" i="12"/>
  <c r="F95" i="12"/>
  <c r="E95" i="12"/>
  <c r="D95" i="12"/>
  <c r="C95" i="12"/>
  <c r="H94" i="12"/>
  <c r="G94" i="12"/>
  <c r="F94" i="12"/>
  <c r="E94" i="12"/>
  <c r="D94" i="12"/>
  <c r="C94" i="12"/>
  <c r="H93" i="12"/>
  <c r="G93" i="12"/>
  <c r="F93" i="12"/>
  <c r="E93" i="12"/>
  <c r="D93" i="12"/>
  <c r="C93" i="12"/>
  <c r="H92" i="12"/>
  <c r="G92" i="12"/>
  <c r="F92" i="12"/>
  <c r="E92" i="12"/>
  <c r="D92" i="12"/>
  <c r="C92" i="12"/>
  <c r="H91" i="12"/>
  <c r="G91" i="12"/>
  <c r="F91" i="12"/>
  <c r="E91" i="12"/>
  <c r="D91" i="12"/>
  <c r="C91" i="12"/>
  <c r="H90" i="12"/>
  <c r="G90" i="12"/>
  <c r="F90" i="12"/>
  <c r="E90" i="12"/>
  <c r="D90" i="12"/>
  <c r="C90" i="12"/>
  <c r="F89" i="12"/>
  <c r="D89" i="12"/>
  <c r="B89" i="12"/>
  <c r="E89" i="12" s="1"/>
  <c r="H88" i="12"/>
  <c r="G88" i="12"/>
  <c r="F88" i="12"/>
  <c r="E88" i="12"/>
  <c r="D88" i="12"/>
  <c r="C88" i="12"/>
  <c r="H87" i="12"/>
  <c r="G87" i="12"/>
  <c r="F87" i="12"/>
  <c r="E87" i="12"/>
  <c r="D87" i="12"/>
  <c r="C87" i="12"/>
  <c r="G86" i="12"/>
  <c r="E86" i="12"/>
  <c r="B86" i="12"/>
  <c r="H86" i="12" s="1"/>
  <c r="H85" i="12"/>
  <c r="G85" i="12"/>
  <c r="F85" i="12"/>
  <c r="E85" i="12"/>
  <c r="D85" i="12"/>
  <c r="C85" i="12"/>
  <c r="H84" i="12"/>
  <c r="G84" i="12"/>
  <c r="F84" i="12"/>
  <c r="E84" i="12"/>
  <c r="D84" i="12"/>
  <c r="C84" i="12"/>
  <c r="H83" i="12"/>
  <c r="G83" i="12"/>
  <c r="F83" i="12"/>
  <c r="E83" i="12"/>
  <c r="D83" i="12"/>
  <c r="C83" i="12"/>
  <c r="H82" i="12"/>
  <c r="G82" i="12"/>
  <c r="F82" i="12"/>
  <c r="E82" i="12"/>
  <c r="D82" i="12"/>
  <c r="C82" i="12"/>
  <c r="A11" i="12"/>
  <c r="A8" i="12"/>
  <c r="G89" i="12" l="1"/>
  <c r="C86" i="12"/>
  <c r="H89" i="12"/>
  <c r="D86" i="12"/>
  <c r="F86" i="12"/>
  <c r="C89" i="12"/>
</calcChain>
</file>

<file path=xl/sharedStrings.xml><?xml version="1.0" encoding="utf-8"?>
<sst xmlns="http://schemas.openxmlformats.org/spreadsheetml/2006/main" count="34" uniqueCount="30">
  <si>
    <t>%</t>
  </si>
  <si>
    <t>Duty Cycle =</t>
  </si>
  <si>
    <t>SNR for single PRF Burst (dB)</t>
  </si>
  <si>
    <t>Prob. False Alarm:</t>
  </si>
  <si>
    <t>10^-6</t>
  </si>
  <si>
    <t>10^-7</t>
  </si>
  <si>
    <t>10^-8</t>
  </si>
  <si>
    <t>Swerling Case (Target Type):</t>
  </si>
  <si>
    <t>0 (stationary)</t>
  </si>
  <si>
    <t>1 (moving)</t>
  </si>
  <si>
    <t>Typical A/A</t>
  </si>
  <si>
    <t>SNR for Cumliative Detection Probability (single scan) using Binomial Distributions</t>
  </si>
  <si>
    <t>Swerling Case 1</t>
  </si>
  <si>
    <t># of detections required / # of CPIs (FMR stages or PRFs)</t>
  </si>
  <si>
    <t>10^6 Prob False Alarm</t>
  </si>
  <si>
    <t>1 /1</t>
  </si>
  <si>
    <t>1 / 2</t>
  </si>
  <si>
    <t>3 / 3</t>
  </si>
  <si>
    <t>3 / 6</t>
  </si>
  <si>
    <t>3 / 7</t>
  </si>
  <si>
    <t>3 / 8</t>
  </si>
  <si>
    <t>3 / 9</t>
  </si>
  <si>
    <t>SNR (dB)</t>
  </si>
  <si>
    <t>STT</t>
  </si>
  <si>
    <t>VS</t>
  </si>
  <si>
    <t>HPRF with FMR</t>
  </si>
  <si>
    <t>RGH-PRF</t>
  </si>
  <si>
    <t>MPRF APG-66</t>
  </si>
  <si>
    <t xml:space="preserve"> Typical MPRF</t>
  </si>
  <si>
    <t>APG-63 MPRF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</si>
</sst>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6" formatCode="0.000"/>
  </numFmts>
  <fonts count="8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i/>
      <sz val="10"/>
      <color theme="1"/>
      <name val="Arial"/>
      <scheme val="minor"/>
    </font>
    <font>
      <sz val="10"/>
      <name val="Arial"/>
    </font>
    <font>
      <i/>
      <sz val="10"/>
      <color theme="1"/>
      <name val="Arial"/>
      <scheme val="minor"/>
    </font>
    <font>
      <sz val="9"/>
      <color theme="1"/>
      <name val="Arial"/>
      <scheme val="minor"/>
    </font>
    <font>
      <sz val="8"/>
      <color theme="1"/>
      <name val="Arial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6FA8DC"/>
        <bgColor rgb="FF6FA8DC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F9900"/>
        <bgColor rgb="FFFF9900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horizontal="center"/>
    </xf>
    <xf numFmtId="0" fontId="5" fillId="0" borderId="8" xfId="0" applyFont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2" fontId="2" fillId="4" borderId="7" xfId="0" applyNumberFormat="1" applyFont="1" applyFill="1" applyBorder="1" applyAlignment="1">
      <alignment horizontal="center"/>
    </xf>
    <xf numFmtId="166" fontId="2" fillId="4" borderId="7" xfId="0" applyNumberFormat="1" applyFont="1" applyFill="1" applyBorder="1" applyAlignment="1">
      <alignment horizontal="center"/>
    </xf>
    <xf numFmtId="2" fontId="2" fillId="7" borderId="7" xfId="0" applyNumberFormat="1" applyFont="1" applyFill="1" applyBorder="1" applyAlignment="1">
      <alignment horizontal="center"/>
    </xf>
    <xf numFmtId="164" fontId="2" fillId="6" borderId="7" xfId="0" applyNumberFormat="1" applyFont="1" applyFill="1" applyBorder="1" applyAlignment="1">
      <alignment horizontal="center"/>
    </xf>
    <xf numFmtId="164" fontId="2" fillId="3" borderId="7" xfId="0" applyNumberFormat="1" applyFont="1" applyFill="1" applyBorder="1" applyAlignment="1">
      <alignment horizontal="center"/>
    </xf>
    <xf numFmtId="164" fontId="2" fillId="4" borderId="7" xfId="0" applyNumberFormat="1" applyFont="1" applyFill="1" applyBorder="1" applyAlignment="1">
      <alignment horizontal="center"/>
    </xf>
    <xf numFmtId="2" fontId="2" fillId="3" borderId="7" xfId="0" applyNumberFormat="1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3" fillId="5" borderId="4" xfId="0" applyFont="1" applyFill="1" applyBorder="1"/>
    <xf numFmtId="0" fontId="2" fillId="2" borderId="5" xfId="0" applyFont="1" applyFill="1" applyBorder="1"/>
    <xf numFmtId="0" fontId="3" fillId="0" borderId="6" xfId="0" applyFont="1" applyBorder="1"/>
    <xf numFmtId="0" fontId="5" fillId="0" borderId="9" xfId="0" applyFont="1" applyBorder="1" applyAlignment="1">
      <alignment horizontal="center" wrapText="1"/>
    </xf>
    <xf numFmtId="2" fontId="6" fillId="4" borderId="7" xfId="0" applyNumberFormat="1" applyFont="1" applyFill="1" applyBorder="1" applyAlignment="1">
      <alignment horizontal="center"/>
    </xf>
    <xf numFmtId="2" fontId="7" fillId="4" borderId="7" xfId="0" applyNumberFormat="1" applyFont="1" applyFill="1" applyBorder="1" applyAlignment="1">
      <alignment horizontal="center"/>
    </xf>
    <xf numFmtId="164" fontId="6" fillId="4" borderId="7" xfId="0" applyNumberFormat="1" applyFont="1" applyFill="1" applyBorder="1" applyAlignment="1">
      <alignment horizontal="center"/>
    </xf>
    <xf numFmtId="0" fontId="0" fillId="0" borderId="0" xfId="0"/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2" fillId="4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6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4" fontId="2" fillId="6" borderId="4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57150</xdr:colOff>
      <xdr:row>0</xdr:row>
      <xdr:rowOff>190500</xdr:rowOff>
    </xdr:from>
    <xdr:ext cx="8858250" cy="10629900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10275" y="190500"/>
          <a:ext cx="8858250" cy="10629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H200"/>
  <sheetViews>
    <sheetView tabSelected="1" workbookViewId="0">
      <selection activeCell="S10" sqref="S10"/>
    </sheetView>
  </sheetViews>
  <sheetFormatPr defaultColWidth="12.5703125" defaultRowHeight="15.75" customHeight="1" x14ac:dyDescent="0.2"/>
  <cols>
    <col min="1" max="1" width="25.140625" customWidth="1"/>
    <col min="2" max="2" width="11.85546875" bestFit="1" customWidth="1"/>
    <col min="3" max="3" width="10" customWidth="1"/>
    <col min="4" max="4" width="11.85546875" bestFit="1" customWidth="1"/>
    <col min="5" max="5" width="9.42578125" bestFit="1" customWidth="1"/>
    <col min="6" max="6" width="12.140625" bestFit="1" customWidth="1"/>
    <col min="7" max="7" width="12" bestFit="1" customWidth="1"/>
  </cols>
  <sheetData>
    <row r="1" spans="1:7" x14ac:dyDescent="0.2">
      <c r="A1" s="27" t="s">
        <v>2</v>
      </c>
      <c r="B1" s="21"/>
      <c r="C1" s="21"/>
      <c r="D1" s="21"/>
      <c r="E1" s="21"/>
      <c r="F1" s="21"/>
      <c r="G1" s="22"/>
    </row>
    <row r="2" spans="1:7" x14ac:dyDescent="0.2">
      <c r="A2" s="7" t="s">
        <v>3</v>
      </c>
      <c r="B2" s="28" t="s">
        <v>4</v>
      </c>
      <c r="C2" s="24"/>
      <c r="D2" s="29" t="s">
        <v>5</v>
      </c>
      <c r="E2" s="24"/>
      <c r="F2" s="29" t="s">
        <v>6</v>
      </c>
      <c r="G2" s="24"/>
    </row>
    <row r="3" spans="1:7" x14ac:dyDescent="0.2">
      <c r="A3" s="7" t="s">
        <v>7</v>
      </c>
      <c r="B3" s="7" t="s">
        <v>8</v>
      </c>
      <c r="C3" s="8" t="s">
        <v>9</v>
      </c>
      <c r="D3" s="7" t="s">
        <v>8</v>
      </c>
      <c r="E3" s="7" t="s">
        <v>9</v>
      </c>
      <c r="F3" s="7" t="s">
        <v>8</v>
      </c>
      <c r="G3" s="7" t="s">
        <v>9</v>
      </c>
    </row>
    <row r="4" spans="1:7" x14ac:dyDescent="0.2">
      <c r="A4" s="5">
        <v>0</v>
      </c>
      <c r="B4" s="9"/>
      <c r="C4" s="10">
        <v>1.5</v>
      </c>
      <c r="D4" s="9"/>
      <c r="E4" s="9"/>
      <c r="F4" s="9"/>
      <c r="G4" s="9"/>
    </row>
    <row r="5" spans="1:7" x14ac:dyDescent="0.2">
      <c r="A5" s="5">
        <v>0.01</v>
      </c>
      <c r="B5" s="9"/>
      <c r="C5" s="6">
        <v>3.2</v>
      </c>
      <c r="D5" s="9"/>
      <c r="E5" s="9"/>
      <c r="F5" s="9"/>
      <c r="G5" s="9"/>
    </row>
    <row r="6" spans="1:7" x14ac:dyDescent="0.2">
      <c r="A6" s="5">
        <v>1.2500000000000001E-2</v>
      </c>
      <c r="B6" s="9"/>
      <c r="C6" s="10">
        <v>3.8</v>
      </c>
      <c r="D6" s="9"/>
      <c r="E6" s="9"/>
      <c r="F6" s="9"/>
      <c r="G6" s="9"/>
    </row>
    <row r="7" spans="1:7" x14ac:dyDescent="0.2">
      <c r="A7" s="5">
        <v>2.5000000000000001E-2</v>
      </c>
      <c r="B7" s="9"/>
      <c r="C7" s="10">
        <v>4.3499999999999996</v>
      </c>
      <c r="D7" s="9"/>
      <c r="E7" s="9"/>
      <c r="F7" s="9"/>
      <c r="G7" s="9"/>
    </row>
    <row r="8" spans="1:7" x14ac:dyDescent="0.2">
      <c r="A8" s="5">
        <f>((A9-A7)/2)+A7</f>
        <v>3.7500000000000006E-2</v>
      </c>
      <c r="B8" s="9"/>
      <c r="C8" s="10">
        <v>4.95</v>
      </c>
      <c r="D8" s="9"/>
      <c r="E8" s="9"/>
      <c r="F8" s="9"/>
      <c r="G8" s="9"/>
    </row>
    <row r="9" spans="1:7" x14ac:dyDescent="0.2">
      <c r="A9" s="5">
        <v>0.05</v>
      </c>
      <c r="B9" s="9"/>
      <c r="C9" s="6">
        <v>5.5</v>
      </c>
      <c r="D9" s="9"/>
      <c r="E9" s="9"/>
      <c r="F9" s="9"/>
      <c r="G9" s="9"/>
    </row>
    <row r="10" spans="1:7" x14ac:dyDescent="0.2">
      <c r="A10" s="5">
        <v>7.4999999999999997E-2</v>
      </c>
      <c r="B10" s="9"/>
      <c r="C10" s="10">
        <v>6.25</v>
      </c>
      <c r="D10" s="9"/>
      <c r="E10" s="9"/>
      <c r="F10" s="9"/>
      <c r="G10" s="9"/>
    </row>
    <row r="11" spans="1:7" x14ac:dyDescent="0.2">
      <c r="A11" s="5">
        <f>((A12-A10)/2)+A10</f>
        <v>8.7499999999999994E-2</v>
      </c>
      <c r="B11" s="9"/>
      <c r="C11" s="10">
        <v>6.625</v>
      </c>
      <c r="D11" s="9"/>
      <c r="E11" s="9"/>
      <c r="F11" s="9"/>
      <c r="G11" s="9"/>
    </row>
    <row r="12" spans="1:7" x14ac:dyDescent="0.2">
      <c r="A12" s="5">
        <v>0.1</v>
      </c>
      <c r="B12" s="9"/>
      <c r="C12" s="6">
        <v>7</v>
      </c>
      <c r="D12" s="9"/>
      <c r="E12" s="9"/>
      <c r="F12" s="9"/>
      <c r="G12" s="9"/>
    </row>
    <row r="13" spans="1:7" x14ac:dyDescent="0.2">
      <c r="A13" s="5">
        <v>0.125</v>
      </c>
      <c r="B13" s="9"/>
      <c r="C13" s="10">
        <v>7.5</v>
      </c>
      <c r="D13" s="9"/>
      <c r="E13" s="9"/>
      <c r="F13" s="9"/>
      <c r="G13" s="9"/>
    </row>
    <row r="14" spans="1:7" x14ac:dyDescent="0.2">
      <c r="A14" s="5">
        <v>0.15</v>
      </c>
      <c r="B14" s="9"/>
      <c r="C14" s="10">
        <v>7.9</v>
      </c>
      <c r="D14" s="9"/>
      <c r="E14" s="9"/>
      <c r="F14" s="9"/>
      <c r="G14" s="9"/>
    </row>
    <row r="15" spans="1:7" x14ac:dyDescent="0.2">
      <c r="A15" s="5">
        <v>0.17499999999999999</v>
      </c>
      <c r="B15" s="9"/>
      <c r="C15" s="10">
        <v>8.4</v>
      </c>
      <c r="D15" s="9"/>
      <c r="E15" s="9"/>
      <c r="F15" s="9"/>
      <c r="G15" s="9"/>
    </row>
    <row r="16" spans="1:7" x14ac:dyDescent="0.2">
      <c r="A16" s="5">
        <v>0.2</v>
      </c>
      <c r="B16" s="9"/>
      <c r="C16" s="6">
        <v>8.8000000000000007</v>
      </c>
      <c r="D16" s="9"/>
      <c r="E16" s="9"/>
      <c r="F16" s="9"/>
      <c r="G16" s="9"/>
    </row>
    <row r="17" spans="1:7" x14ac:dyDescent="0.2">
      <c r="A17" s="5">
        <v>0.22500000000000001</v>
      </c>
      <c r="B17" s="9"/>
      <c r="C17" s="10">
        <v>9.1</v>
      </c>
      <c r="D17" s="9"/>
      <c r="E17" s="9"/>
      <c r="F17" s="9"/>
      <c r="G17" s="9"/>
    </row>
    <row r="18" spans="1:7" x14ac:dyDescent="0.2">
      <c r="A18" s="5">
        <v>0.25</v>
      </c>
      <c r="B18" s="9"/>
      <c r="C18" s="10">
        <v>9.4</v>
      </c>
      <c r="D18" s="9"/>
      <c r="E18" s="9"/>
      <c r="F18" s="9"/>
      <c r="G18" s="9"/>
    </row>
    <row r="19" spans="1:7" x14ac:dyDescent="0.2">
      <c r="A19" s="5">
        <v>0.27500000000000002</v>
      </c>
      <c r="B19" s="9"/>
      <c r="C19" s="10">
        <v>9.6999999999999993</v>
      </c>
      <c r="D19" s="9"/>
      <c r="E19" s="9"/>
      <c r="F19" s="9"/>
      <c r="G19" s="9"/>
    </row>
    <row r="20" spans="1:7" x14ac:dyDescent="0.2">
      <c r="A20" s="5">
        <v>0.28749999999999998</v>
      </c>
      <c r="B20" s="9"/>
      <c r="C20" s="10">
        <v>9.875</v>
      </c>
      <c r="D20" s="9"/>
      <c r="E20" s="9"/>
      <c r="F20" s="9"/>
      <c r="G20" s="9"/>
    </row>
    <row r="21" spans="1:7" x14ac:dyDescent="0.2">
      <c r="A21" s="5">
        <v>0.3</v>
      </c>
      <c r="B21" s="9"/>
      <c r="C21" s="6">
        <v>10.050000000000001</v>
      </c>
      <c r="D21" s="9"/>
      <c r="E21" s="9"/>
      <c r="F21" s="9"/>
      <c r="G21" s="9"/>
    </row>
    <row r="22" spans="1:7" x14ac:dyDescent="0.2">
      <c r="A22" s="5">
        <v>0.32500000000000001</v>
      </c>
      <c r="B22" s="9"/>
      <c r="C22" s="10">
        <v>10.375</v>
      </c>
      <c r="D22" s="9"/>
      <c r="E22" s="9"/>
      <c r="F22" s="9"/>
      <c r="G22" s="9"/>
    </row>
    <row r="23" spans="1:7" x14ac:dyDescent="0.2">
      <c r="A23" s="5">
        <v>0.35</v>
      </c>
      <c r="B23" s="9"/>
      <c r="C23" s="10">
        <v>10.75</v>
      </c>
      <c r="D23" s="9"/>
      <c r="E23" s="9"/>
      <c r="F23" s="9"/>
      <c r="G23" s="9"/>
    </row>
    <row r="24" spans="1:7" x14ac:dyDescent="0.2">
      <c r="A24" s="5">
        <v>0.36249999999999999</v>
      </c>
      <c r="B24" s="9"/>
      <c r="C24" s="10">
        <v>10.94</v>
      </c>
      <c r="D24" s="9"/>
      <c r="E24" s="9"/>
      <c r="F24" s="9"/>
      <c r="G24" s="9"/>
    </row>
    <row r="25" spans="1:7" x14ac:dyDescent="0.2">
      <c r="A25" s="5">
        <v>0.375</v>
      </c>
      <c r="B25" s="9"/>
      <c r="C25" s="10">
        <v>11.125</v>
      </c>
      <c r="D25" s="9"/>
      <c r="E25" s="9"/>
      <c r="F25" s="9"/>
      <c r="G25" s="9"/>
    </row>
    <row r="26" spans="1:7" x14ac:dyDescent="0.2">
      <c r="A26" s="5">
        <v>0.38750000000000001</v>
      </c>
      <c r="B26" s="9"/>
      <c r="C26" s="10">
        <v>11.315</v>
      </c>
      <c r="D26" s="9"/>
      <c r="E26" s="9"/>
      <c r="F26" s="9"/>
      <c r="G26" s="9"/>
    </row>
    <row r="27" spans="1:7" x14ac:dyDescent="0.2">
      <c r="A27" s="5">
        <v>0.4</v>
      </c>
      <c r="B27" s="9"/>
      <c r="C27" s="6">
        <v>11.5</v>
      </c>
      <c r="D27" s="9"/>
      <c r="E27" s="9"/>
      <c r="F27" s="9"/>
      <c r="G27" s="9"/>
    </row>
    <row r="28" spans="1:7" x14ac:dyDescent="0.2">
      <c r="A28" s="5">
        <v>0.42499999999999999</v>
      </c>
      <c r="B28" s="9"/>
      <c r="C28" s="10">
        <v>11.824999999999999</v>
      </c>
      <c r="D28" s="9"/>
      <c r="E28" s="9"/>
      <c r="F28" s="9"/>
      <c r="G28" s="9"/>
    </row>
    <row r="29" spans="1:7" x14ac:dyDescent="0.2">
      <c r="A29" s="5">
        <v>0.4375</v>
      </c>
      <c r="B29" s="9"/>
      <c r="C29" s="10">
        <v>11.99</v>
      </c>
      <c r="D29" s="9"/>
      <c r="E29" s="9"/>
      <c r="F29" s="9"/>
      <c r="G29" s="9"/>
    </row>
    <row r="30" spans="1:7" x14ac:dyDescent="0.2">
      <c r="A30" s="5">
        <v>0.45</v>
      </c>
      <c r="B30" s="9"/>
      <c r="C30" s="10">
        <v>12.15</v>
      </c>
      <c r="D30" s="9"/>
      <c r="E30" s="9"/>
      <c r="F30" s="9"/>
      <c r="G30" s="9"/>
    </row>
    <row r="31" spans="1:7" x14ac:dyDescent="0.2">
      <c r="A31" s="5">
        <v>0.47499999999999998</v>
      </c>
      <c r="B31" s="9"/>
      <c r="C31" s="10">
        <v>12.475</v>
      </c>
      <c r="D31" s="9"/>
      <c r="E31" s="9"/>
      <c r="F31" s="9"/>
      <c r="G31" s="9"/>
    </row>
    <row r="32" spans="1:7" x14ac:dyDescent="0.2">
      <c r="A32" s="5">
        <v>0.48125000000000001</v>
      </c>
      <c r="B32" s="9"/>
      <c r="C32" s="10">
        <v>12.56</v>
      </c>
      <c r="D32" s="9"/>
      <c r="E32" s="9"/>
      <c r="F32" s="9"/>
      <c r="G32" s="9"/>
    </row>
    <row r="33" spans="1:7" x14ac:dyDescent="0.2">
      <c r="A33" s="5">
        <v>0.48749999999999999</v>
      </c>
      <c r="B33" s="9"/>
      <c r="C33" s="10">
        <v>12.64</v>
      </c>
      <c r="D33" s="9"/>
      <c r="E33" s="9"/>
      <c r="F33" s="9"/>
      <c r="G33" s="9"/>
    </row>
    <row r="34" spans="1:7" x14ac:dyDescent="0.2">
      <c r="A34" s="5">
        <v>0.5</v>
      </c>
      <c r="B34" s="9">
        <v>11.2</v>
      </c>
      <c r="C34" s="6">
        <v>12.8</v>
      </c>
      <c r="D34" s="9">
        <v>11.9</v>
      </c>
      <c r="E34" s="9">
        <v>13.5</v>
      </c>
      <c r="F34" s="9">
        <v>12.5</v>
      </c>
      <c r="G34" s="9">
        <v>14</v>
      </c>
    </row>
    <row r="35" spans="1:7" x14ac:dyDescent="0.2">
      <c r="A35" s="5">
        <v>0.52500000000000002</v>
      </c>
      <c r="B35" s="9"/>
      <c r="C35" s="10">
        <v>13.112500000000001</v>
      </c>
      <c r="D35" s="9"/>
      <c r="E35" s="9"/>
      <c r="F35" s="9"/>
      <c r="G35" s="9"/>
    </row>
    <row r="36" spans="1:7" x14ac:dyDescent="0.2">
      <c r="A36" s="5">
        <v>0.55000000000000004</v>
      </c>
      <c r="B36" s="9"/>
      <c r="C36" s="10">
        <v>13.425000000000001</v>
      </c>
      <c r="D36" s="9"/>
      <c r="E36" s="9"/>
      <c r="F36" s="9"/>
      <c r="G36" s="9"/>
    </row>
    <row r="37" spans="1:7" x14ac:dyDescent="0.2">
      <c r="A37" s="5">
        <v>0.57499999999999996</v>
      </c>
      <c r="B37" s="9"/>
      <c r="C37" s="10">
        <v>13.75</v>
      </c>
      <c r="D37" s="9"/>
      <c r="E37" s="9"/>
      <c r="F37" s="9"/>
      <c r="G37" s="9"/>
    </row>
    <row r="38" spans="1:7" x14ac:dyDescent="0.2">
      <c r="A38" s="5">
        <v>0.6</v>
      </c>
      <c r="B38" s="9"/>
      <c r="C38" s="6">
        <v>14.05</v>
      </c>
      <c r="D38" s="9"/>
      <c r="E38" s="9"/>
      <c r="F38" s="9"/>
      <c r="G38" s="9"/>
    </row>
    <row r="39" spans="1:7" x14ac:dyDescent="0.2">
      <c r="A39" s="5">
        <v>0.61250000000000004</v>
      </c>
      <c r="B39" s="9"/>
      <c r="C39" s="10">
        <v>14.25</v>
      </c>
      <c r="D39" s="9"/>
      <c r="E39" s="9"/>
      <c r="F39" s="9"/>
      <c r="G39" s="9"/>
    </row>
    <row r="40" spans="1:7" x14ac:dyDescent="0.2">
      <c r="A40" s="5">
        <v>0.625</v>
      </c>
      <c r="B40" s="9"/>
      <c r="C40" s="10">
        <v>14.45</v>
      </c>
      <c r="D40" s="9"/>
      <c r="E40" s="9"/>
      <c r="F40" s="9"/>
      <c r="G40" s="9"/>
    </row>
    <row r="41" spans="1:7" x14ac:dyDescent="0.2">
      <c r="A41" s="5">
        <v>0.65</v>
      </c>
      <c r="B41" s="9"/>
      <c r="C41" s="10">
        <v>14.85</v>
      </c>
      <c r="D41" s="9"/>
      <c r="E41" s="9"/>
      <c r="F41" s="9"/>
      <c r="G41" s="9"/>
    </row>
    <row r="42" spans="1:7" x14ac:dyDescent="0.2">
      <c r="A42" s="5">
        <v>0.67500000000000004</v>
      </c>
      <c r="B42" s="9"/>
      <c r="C42" s="10">
        <v>15.3</v>
      </c>
      <c r="D42" s="9"/>
      <c r="E42" s="9"/>
      <c r="F42" s="9"/>
      <c r="G42" s="9"/>
    </row>
    <row r="43" spans="1:7" x14ac:dyDescent="0.2">
      <c r="A43" s="5">
        <v>0.7</v>
      </c>
      <c r="B43" s="9"/>
      <c r="C43" s="6">
        <v>15.7</v>
      </c>
      <c r="D43" s="9"/>
      <c r="E43" s="9"/>
      <c r="F43" s="9"/>
      <c r="G43" s="9"/>
    </row>
    <row r="44" spans="1:7" x14ac:dyDescent="0.2">
      <c r="A44" s="5">
        <v>0.72499999999999998</v>
      </c>
      <c r="B44" s="9"/>
      <c r="C44" s="10">
        <v>16.149999999999999</v>
      </c>
      <c r="D44" s="9"/>
      <c r="E44" s="9"/>
      <c r="F44" s="9"/>
      <c r="G44" s="9"/>
    </row>
    <row r="45" spans="1:7" x14ac:dyDescent="0.2">
      <c r="A45" s="5">
        <v>0.75</v>
      </c>
      <c r="B45" s="9"/>
      <c r="C45" s="10">
        <v>16.600000000000001</v>
      </c>
      <c r="D45" s="9"/>
      <c r="E45" s="9"/>
      <c r="F45" s="9"/>
      <c r="G45" s="9"/>
    </row>
    <row r="46" spans="1:7" x14ac:dyDescent="0.2">
      <c r="A46" s="5">
        <v>0.77500000000000002</v>
      </c>
      <c r="B46" s="9"/>
      <c r="C46" s="10">
        <v>17.05</v>
      </c>
      <c r="D46" s="9"/>
      <c r="E46" s="9"/>
      <c r="F46" s="9"/>
      <c r="G46" s="9"/>
    </row>
    <row r="47" spans="1:7" x14ac:dyDescent="0.2">
      <c r="A47" s="5">
        <v>0.8</v>
      </c>
      <c r="B47" s="9"/>
      <c r="C47" s="6">
        <v>17.600000000000001</v>
      </c>
      <c r="D47" s="9"/>
      <c r="E47" s="9"/>
      <c r="F47" s="9"/>
      <c r="G47" s="9"/>
    </row>
    <row r="48" spans="1:7" x14ac:dyDescent="0.2">
      <c r="A48" s="5">
        <v>0.82499999999999996</v>
      </c>
      <c r="B48" s="9"/>
      <c r="C48" s="10">
        <v>18.399999999999999</v>
      </c>
      <c r="D48" s="9"/>
      <c r="E48" s="9"/>
      <c r="F48" s="9"/>
      <c r="G48" s="9"/>
    </row>
    <row r="49" spans="1:7" x14ac:dyDescent="0.2">
      <c r="A49" s="5">
        <v>0.83750000000000002</v>
      </c>
      <c r="B49" s="9"/>
      <c r="C49" s="10">
        <v>18.850000000000001</v>
      </c>
      <c r="D49" s="9"/>
      <c r="E49" s="9"/>
      <c r="F49" s="9"/>
      <c r="G49" s="9"/>
    </row>
    <row r="50" spans="1:7" x14ac:dyDescent="0.2">
      <c r="A50" s="5">
        <v>0.85</v>
      </c>
      <c r="B50" s="9">
        <v>12.8</v>
      </c>
      <c r="C50" s="6">
        <v>19.3</v>
      </c>
      <c r="D50" s="9">
        <v>13.4</v>
      </c>
      <c r="E50" s="9">
        <v>20</v>
      </c>
      <c r="F50" s="9">
        <v>13.9</v>
      </c>
      <c r="G50" s="9">
        <v>20.5</v>
      </c>
    </row>
    <row r="51" spans="1:7" x14ac:dyDescent="0.2">
      <c r="A51" s="5">
        <v>0.86</v>
      </c>
      <c r="B51" s="9"/>
      <c r="C51" s="10">
        <v>19.75</v>
      </c>
      <c r="D51" s="9"/>
      <c r="E51" s="9"/>
      <c r="F51" s="9"/>
      <c r="G51" s="9"/>
    </row>
    <row r="52" spans="1:7" x14ac:dyDescent="0.2">
      <c r="A52" s="5">
        <v>0.875</v>
      </c>
      <c r="B52" s="9"/>
      <c r="C52" s="10">
        <v>20.350000000000001</v>
      </c>
      <c r="D52" s="9"/>
      <c r="E52" s="9"/>
      <c r="F52" s="9"/>
      <c r="G52" s="9"/>
    </row>
    <row r="53" spans="1:7" x14ac:dyDescent="0.2">
      <c r="A53" s="5">
        <v>0.88749999999999996</v>
      </c>
      <c r="B53" s="9"/>
      <c r="C53" s="10">
        <v>20.9</v>
      </c>
      <c r="D53" s="9"/>
      <c r="E53" s="9"/>
      <c r="F53" s="9"/>
      <c r="G53" s="9"/>
    </row>
    <row r="54" spans="1:7" x14ac:dyDescent="0.2">
      <c r="A54" s="5">
        <v>0.9</v>
      </c>
      <c r="B54" s="9">
        <v>13.2</v>
      </c>
      <c r="C54" s="6">
        <v>21.4</v>
      </c>
      <c r="D54" s="9">
        <v>13.8</v>
      </c>
      <c r="E54" s="9">
        <v>22</v>
      </c>
      <c r="F54" s="9">
        <v>14.2</v>
      </c>
      <c r="G54" s="9">
        <v>22.4</v>
      </c>
    </row>
    <row r="55" spans="1:7" x14ac:dyDescent="0.2">
      <c r="A55" s="5">
        <v>0.90500000000000003</v>
      </c>
      <c r="B55" s="9"/>
      <c r="C55" s="10">
        <v>21.65</v>
      </c>
      <c r="D55" s="9"/>
      <c r="E55" s="9"/>
      <c r="F55" s="9"/>
      <c r="G55" s="9"/>
    </row>
    <row r="56" spans="1:7" x14ac:dyDescent="0.2">
      <c r="A56" s="5">
        <v>0.91</v>
      </c>
      <c r="B56" s="9"/>
      <c r="C56" s="10">
        <v>21.85</v>
      </c>
      <c r="D56" s="9"/>
      <c r="E56" s="9"/>
      <c r="F56" s="9"/>
      <c r="G56" s="9"/>
    </row>
    <row r="57" spans="1:7" x14ac:dyDescent="0.2">
      <c r="A57" s="5">
        <v>0.91249999999999998</v>
      </c>
      <c r="B57" s="9"/>
      <c r="C57" s="10">
        <v>22</v>
      </c>
      <c r="D57" s="9"/>
      <c r="E57" s="9"/>
      <c r="F57" s="9"/>
      <c r="G57" s="9"/>
    </row>
    <row r="58" spans="1:7" x14ac:dyDescent="0.2">
      <c r="A58" s="5">
        <v>0.92</v>
      </c>
      <c r="B58" s="9"/>
      <c r="C58" s="10">
        <v>22.4</v>
      </c>
      <c r="D58" s="9"/>
      <c r="E58" s="9"/>
      <c r="F58" s="9"/>
      <c r="G58" s="9"/>
    </row>
    <row r="59" spans="1:7" x14ac:dyDescent="0.2">
      <c r="A59" s="5">
        <v>0.92500000000000004</v>
      </c>
      <c r="B59" s="9"/>
      <c r="C59" s="10">
        <v>22.7</v>
      </c>
      <c r="D59" s="9"/>
      <c r="E59" s="9"/>
      <c r="F59" s="9"/>
      <c r="G59" s="9"/>
    </row>
    <row r="60" spans="1:7" x14ac:dyDescent="0.2">
      <c r="A60" s="5">
        <v>0.93</v>
      </c>
      <c r="B60" s="9"/>
      <c r="C60" s="10">
        <v>22.95</v>
      </c>
      <c r="D60" s="9"/>
      <c r="E60" s="9"/>
      <c r="F60" s="9"/>
      <c r="G60" s="9"/>
    </row>
    <row r="61" spans="1:7" x14ac:dyDescent="0.2">
      <c r="A61" s="5">
        <v>0.9375</v>
      </c>
      <c r="B61" s="9"/>
      <c r="C61" s="10">
        <v>23.35</v>
      </c>
      <c r="D61" s="9"/>
      <c r="E61" s="9"/>
      <c r="F61" s="9"/>
      <c r="G61" s="9"/>
    </row>
    <row r="62" spans="1:7" x14ac:dyDescent="0.2">
      <c r="A62" s="5">
        <v>0.94</v>
      </c>
      <c r="B62" s="9"/>
      <c r="C62" s="10">
        <v>23.45</v>
      </c>
      <c r="D62" s="9"/>
      <c r="E62" s="9"/>
      <c r="F62" s="9"/>
      <c r="G62" s="9"/>
    </row>
    <row r="63" spans="1:7" x14ac:dyDescent="0.2">
      <c r="A63" s="5">
        <v>0.95</v>
      </c>
      <c r="B63" s="9"/>
      <c r="C63" s="6">
        <v>24.15</v>
      </c>
      <c r="D63" s="9"/>
      <c r="E63" s="9"/>
      <c r="F63" s="9"/>
      <c r="G63" s="9"/>
    </row>
    <row r="64" spans="1:7" x14ac:dyDescent="0.2">
      <c r="A64" s="5">
        <v>0.95499999999999996</v>
      </c>
      <c r="B64" s="11"/>
      <c r="C64" s="10">
        <v>24.8</v>
      </c>
      <c r="D64" s="11"/>
      <c r="E64" s="11"/>
      <c r="F64" s="11"/>
      <c r="G64" s="11"/>
    </row>
    <row r="65" spans="1:8" x14ac:dyDescent="0.2">
      <c r="A65" s="5">
        <v>0.96</v>
      </c>
      <c r="B65" s="11"/>
      <c r="C65" s="10">
        <v>25.75</v>
      </c>
      <c r="D65" s="11"/>
      <c r="E65" s="11"/>
      <c r="F65" s="11"/>
      <c r="G65" s="11"/>
    </row>
    <row r="66" spans="1:8" x14ac:dyDescent="0.2">
      <c r="A66" s="5">
        <v>0.96499999999999997</v>
      </c>
      <c r="B66" s="11"/>
      <c r="C66" s="10">
        <v>26.625</v>
      </c>
      <c r="D66" s="11"/>
      <c r="E66" s="11"/>
      <c r="F66" s="11"/>
      <c r="G66" s="11"/>
    </row>
    <row r="67" spans="1:8" x14ac:dyDescent="0.2">
      <c r="A67" s="5">
        <v>0.97</v>
      </c>
      <c r="B67" s="11"/>
      <c r="C67" s="6">
        <v>27.5</v>
      </c>
      <c r="D67" s="11"/>
      <c r="E67" s="11"/>
      <c r="F67" s="11"/>
      <c r="G67" s="11"/>
    </row>
    <row r="68" spans="1:8" x14ac:dyDescent="0.2">
      <c r="A68" s="5">
        <v>0.97499999999999998</v>
      </c>
      <c r="B68" s="11"/>
      <c r="C68" s="10">
        <v>28.625</v>
      </c>
      <c r="D68" s="11"/>
      <c r="E68" s="11"/>
      <c r="F68" s="11"/>
      <c r="G68" s="11"/>
    </row>
    <row r="69" spans="1:8" x14ac:dyDescent="0.2">
      <c r="A69" s="5">
        <v>0.98</v>
      </c>
      <c r="B69" s="11"/>
      <c r="C69" s="10">
        <v>29.75</v>
      </c>
      <c r="D69" s="11"/>
      <c r="E69" s="11"/>
      <c r="F69" s="11"/>
      <c r="G69" s="11"/>
    </row>
    <row r="70" spans="1:8" x14ac:dyDescent="0.2">
      <c r="A70" s="5">
        <v>0.98499999999999999</v>
      </c>
      <c r="B70" s="11"/>
      <c r="C70" s="10">
        <v>30.875</v>
      </c>
      <c r="D70" s="11"/>
      <c r="E70" s="11"/>
      <c r="F70" s="11"/>
      <c r="G70" s="11"/>
    </row>
    <row r="71" spans="1:8" x14ac:dyDescent="0.2">
      <c r="A71" s="5">
        <v>0.99</v>
      </c>
      <c r="B71" s="11"/>
      <c r="C71" s="6">
        <v>32</v>
      </c>
      <c r="D71" s="11"/>
      <c r="E71" s="11"/>
      <c r="F71" s="11"/>
      <c r="G71" s="11"/>
    </row>
    <row r="72" spans="1:8" x14ac:dyDescent="0.2">
      <c r="A72" s="5">
        <v>0.995</v>
      </c>
      <c r="B72" s="11"/>
      <c r="C72" s="10">
        <v>34</v>
      </c>
      <c r="D72" s="11"/>
      <c r="E72" s="11"/>
      <c r="F72" s="11"/>
      <c r="G72" s="11"/>
    </row>
    <row r="73" spans="1:8" x14ac:dyDescent="0.2">
      <c r="A73" s="5">
        <v>0.999</v>
      </c>
      <c r="B73" s="11"/>
      <c r="C73" s="10">
        <v>38</v>
      </c>
      <c r="D73" s="11"/>
      <c r="E73" s="11"/>
      <c r="F73" s="11"/>
      <c r="G73" s="11"/>
    </row>
    <row r="74" spans="1:8" x14ac:dyDescent="0.2">
      <c r="A74" s="25"/>
      <c r="B74" s="24"/>
      <c r="C74" s="12" t="s">
        <v>10</v>
      </c>
      <c r="D74" s="25"/>
      <c r="E74" s="23"/>
      <c r="F74" s="23"/>
      <c r="G74" s="24"/>
    </row>
    <row r="77" spans="1:8" x14ac:dyDescent="0.2">
      <c r="F77" s="13" t="s">
        <v>1</v>
      </c>
      <c r="G77" s="14">
        <v>3</v>
      </c>
      <c r="H77" s="15" t="s">
        <v>0</v>
      </c>
    </row>
    <row r="78" spans="1:8" x14ac:dyDescent="0.2">
      <c r="A78" s="27" t="s">
        <v>11</v>
      </c>
      <c r="B78" s="21"/>
      <c r="C78" s="21"/>
      <c r="D78" s="21"/>
      <c r="E78" s="21"/>
      <c r="F78" s="21"/>
      <c r="G78" s="21"/>
      <c r="H78" s="22"/>
    </row>
    <row r="79" spans="1:8" x14ac:dyDescent="0.2">
      <c r="A79" s="2" t="s">
        <v>12</v>
      </c>
      <c r="B79" s="30" t="s">
        <v>13</v>
      </c>
      <c r="C79" s="21"/>
      <c r="D79" s="21"/>
      <c r="E79" s="21"/>
      <c r="F79" s="21"/>
      <c r="G79" s="21"/>
      <c r="H79" s="22"/>
    </row>
    <row r="80" spans="1:8" x14ac:dyDescent="0.2">
      <c r="A80" s="16" t="s">
        <v>14</v>
      </c>
      <c r="B80" s="3" t="s">
        <v>15</v>
      </c>
      <c r="C80" s="3" t="s">
        <v>16</v>
      </c>
      <c r="D80" s="11" t="s">
        <v>17</v>
      </c>
      <c r="E80" s="3" t="s">
        <v>18</v>
      </c>
      <c r="F80" s="3" t="s">
        <v>19</v>
      </c>
      <c r="G80" s="3" t="s">
        <v>20</v>
      </c>
      <c r="H80" s="3" t="s">
        <v>21</v>
      </c>
    </row>
    <row r="81" spans="1:8" x14ac:dyDescent="0.2">
      <c r="A81" s="1" t="s">
        <v>22</v>
      </c>
      <c r="B81" s="17" t="s">
        <v>23</v>
      </c>
      <c r="C81" s="18" t="s">
        <v>24</v>
      </c>
      <c r="D81" s="18" t="s">
        <v>25</v>
      </c>
      <c r="E81" s="17" t="s">
        <v>26</v>
      </c>
      <c r="F81" s="19" t="s">
        <v>27</v>
      </c>
      <c r="G81" s="19" t="s">
        <v>28</v>
      </c>
      <c r="H81" s="19" t="s">
        <v>29</v>
      </c>
    </row>
    <row r="82" spans="1:8" x14ac:dyDescent="0.2">
      <c r="A82" s="4">
        <v>1.5</v>
      </c>
      <c r="B82" s="5">
        <v>0</v>
      </c>
      <c r="C82" s="4">
        <f t="shared" ref="C82:C151" si="0">1-_xlfn.BINOM.DIST(0,2,B82,TRUE)</f>
        <v>0</v>
      </c>
      <c r="D82" s="4">
        <f t="shared" ref="D82:D151" si="1">1-_xlfn.BINOM.DIST(2,3,B82,TRUE)</f>
        <v>0</v>
      </c>
      <c r="E82" s="4">
        <f t="shared" ref="E82:E151" si="2">1-_xlfn.BINOM.DIST(2,((1-($G$77/100))*6),B82,TRUE)</f>
        <v>0</v>
      </c>
      <c r="F82" s="4">
        <f t="shared" ref="F82:F151" si="3">1-_xlfn.BINOM.DIST(2,((1-($G$77/100))*7),B82,TRUE)</f>
        <v>0</v>
      </c>
      <c r="G82" s="4">
        <f t="shared" ref="G82:G151" si="4">1-_xlfn.BINOM.DIST(2,((1-($G$77/100))*8),B82,TRUE)</f>
        <v>0</v>
      </c>
      <c r="H82" s="4">
        <f t="shared" ref="H82:H151" si="5">1-_xlfn.BINOM.DIST(2,((1-($G$77/100))*9),B82,TRUE)</f>
        <v>0</v>
      </c>
    </row>
    <row r="83" spans="1:8" x14ac:dyDescent="0.2">
      <c r="A83" s="4">
        <v>3.2</v>
      </c>
      <c r="B83" s="5">
        <v>0.01</v>
      </c>
      <c r="C83" s="4">
        <f t="shared" si="0"/>
        <v>1.9900000000000029E-2</v>
      </c>
      <c r="D83" s="4">
        <f t="shared" si="1"/>
        <v>9.9999999991773336E-7</v>
      </c>
      <c r="E83" s="4">
        <f t="shared" si="2"/>
        <v>9.8506000000275762E-6</v>
      </c>
      <c r="F83" s="4">
        <f t="shared" si="3"/>
        <v>1.9553590000054299E-5</v>
      </c>
      <c r="G83" s="4">
        <f t="shared" si="4"/>
        <v>3.3962530149977965E-5</v>
      </c>
      <c r="H83" s="4">
        <f t="shared" si="5"/>
        <v>5.3933321197963124E-5</v>
      </c>
    </row>
    <row r="84" spans="1:8" x14ac:dyDescent="0.2">
      <c r="A84" s="4">
        <v>3.8</v>
      </c>
      <c r="B84" s="5">
        <v>1.2500000000000001E-2</v>
      </c>
      <c r="C84" s="4">
        <f t="shared" si="0"/>
        <v>2.4843750000000053E-2</v>
      </c>
      <c r="D84" s="4">
        <f t="shared" si="1"/>
        <v>1.9531249999538147E-6</v>
      </c>
      <c r="E84" s="4">
        <f t="shared" si="2"/>
        <v>1.9166870117159895E-5</v>
      </c>
      <c r="F84" s="4">
        <f t="shared" si="3"/>
        <v>3.7974815368713166E-5</v>
      </c>
      <c r="G84" s="4">
        <f t="shared" si="4"/>
        <v>6.5834084272409221E-5</v>
      </c>
      <c r="H84" s="4">
        <f t="shared" si="5"/>
        <v>1.0434952353177707E-4</v>
      </c>
    </row>
    <row r="85" spans="1:8" x14ac:dyDescent="0.2">
      <c r="A85" s="4">
        <v>4.3499999999999996</v>
      </c>
      <c r="B85" s="5">
        <v>2.5000000000000001E-2</v>
      </c>
      <c r="C85" s="4">
        <f t="shared" si="0"/>
        <v>4.9374999999999947E-2</v>
      </c>
      <c r="D85" s="4">
        <f t="shared" si="1"/>
        <v>1.5625000000074607E-5</v>
      </c>
      <c r="E85" s="4">
        <f t="shared" si="2"/>
        <v>1.5044921875007056E-4</v>
      </c>
      <c r="F85" s="4">
        <f t="shared" si="3"/>
        <v>2.9527099609372165E-4</v>
      </c>
      <c r="G85" s="4">
        <f t="shared" si="4"/>
        <v>5.0707284545903342E-4</v>
      </c>
      <c r="H85" s="4">
        <f t="shared" si="5"/>
        <v>7.9618236984257962E-4</v>
      </c>
    </row>
    <row r="86" spans="1:8" x14ac:dyDescent="0.2">
      <c r="A86" s="4">
        <v>4.95</v>
      </c>
      <c r="B86" s="5">
        <f>((B87-B85)/2)+B85</f>
        <v>3.7500000000000006E-2</v>
      </c>
      <c r="C86" s="4">
        <f t="shared" si="0"/>
        <v>7.3593750000000013E-2</v>
      </c>
      <c r="D86" s="4">
        <f t="shared" si="1"/>
        <v>5.2734374999974243E-5</v>
      </c>
      <c r="E86" s="4">
        <f t="shared" si="2"/>
        <v>4.98125610351563E-4</v>
      </c>
      <c r="F86" s="4">
        <f t="shared" si="3"/>
        <v>9.683401107787315E-4</v>
      </c>
      <c r="G86" s="4">
        <f t="shared" si="4"/>
        <v>1.6472122957706947E-3</v>
      </c>
      <c r="H86" s="4">
        <f t="shared" si="5"/>
        <v>2.5619925650470776E-3</v>
      </c>
    </row>
    <row r="87" spans="1:8" x14ac:dyDescent="0.2">
      <c r="A87" s="4">
        <v>5.5</v>
      </c>
      <c r="B87" s="5">
        <v>0.05</v>
      </c>
      <c r="C87" s="4">
        <f t="shared" si="0"/>
        <v>9.7500000000000031E-2</v>
      </c>
      <c r="D87" s="4">
        <f t="shared" si="1"/>
        <v>1.2499999999993072E-4</v>
      </c>
      <c r="E87" s="4">
        <f t="shared" si="2"/>
        <v>1.1581250000000098E-3</v>
      </c>
      <c r="F87" s="4">
        <f t="shared" si="3"/>
        <v>2.2298437500000157E-3</v>
      </c>
      <c r="G87" s="4">
        <f t="shared" si="4"/>
        <v>3.7570429687500129E-3</v>
      </c>
      <c r="H87" s="4">
        <f t="shared" si="5"/>
        <v>5.7882179296875336E-3</v>
      </c>
    </row>
    <row r="88" spans="1:8" x14ac:dyDescent="0.2">
      <c r="A88" s="4">
        <v>6.25</v>
      </c>
      <c r="B88" s="5">
        <v>7.4999999999999997E-2</v>
      </c>
      <c r="C88" s="4">
        <f t="shared" si="0"/>
        <v>0.14437500000000003</v>
      </c>
      <c r="D88" s="4">
        <f t="shared" si="1"/>
        <v>4.2187500000001599E-4</v>
      </c>
      <c r="E88" s="4">
        <f t="shared" si="2"/>
        <v>3.7583789062499706E-3</v>
      </c>
      <c r="F88" s="4">
        <f t="shared" si="3"/>
        <v>7.0973217773437902E-3</v>
      </c>
      <c r="G88" s="4">
        <f t="shared" si="4"/>
        <v>1.1730105010986369E-2</v>
      </c>
      <c r="H88" s="4">
        <f t="shared" si="5"/>
        <v>1.7729559298553577E-2</v>
      </c>
    </row>
    <row r="89" spans="1:8" x14ac:dyDescent="0.2">
      <c r="A89" s="4">
        <v>6.625</v>
      </c>
      <c r="B89" s="5">
        <f>((B90-B88)/2)+B88</f>
        <v>8.7499999999999994E-2</v>
      </c>
      <c r="C89" s="4">
        <f t="shared" si="0"/>
        <v>0.16734375000000001</v>
      </c>
      <c r="D89" s="4">
        <f t="shared" si="1"/>
        <v>6.6992187499992362E-4</v>
      </c>
      <c r="E89" s="4">
        <f t="shared" si="2"/>
        <v>5.8507208251953324E-3</v>
      </c>
      <c r="F89" s="4">
        <f t="shared" si="3"/>
        <v>1.0940779380798293E-2</v>
      </c>
      <c r="G89" s="4">
        <f t="shared" si="4"/>
        <v>1.7907797028779981E-2</v>
      </c>
      <c r="H89" s="4">
        <f t="shared" si="5"/>
        <v>2.6808162074076547E-2</v>
      </c>
    </row>
    <row r="90" spans="1:8" x14ac:dyDescent="0.2">
      <c r="A90" s="4">
        <v>7</v>
      </c>
      <c r="B90" s="5">
        <v>0.1</v>
      </c>
      <c r="C90" s="4">
        <f t="shared" si="0"/>
        <v>0.19000000000000006</v>
      </c>
      <c r="D90" s="4">
        <f t="shared" si="1"/>
        <v>1.0000000000000009E-3</v>
      </c>
      <c r="E90" s="4">
        <f t="shared" si="2"/>
        <v>8.560000000000012E-3</v>
      </c>
      <c r="F90" s="4">
        <f t="shared" si="3"/>
        <v>1.5850000000000031E-2</v>
      </c>
      <c r="G90" s="4">
        <f t="shared" si="4"/>
        <v>2.5691499999999978E-2</v>
      </c>
      <c r="H90" s="4">
        <f t="shared" si="5"/>
        <v>3.809179000000007E-2</v>
      </c>
    </row>
    <row r="91" spans="1:8" x14ac:dyDescent="0.2">
      <c r="A91" s="4">
        <v>7.5</v>
      </c>
      <c r="B91" s="5">
        <v>0.125</v>
      </c>
      <c r="C91" s="4">
        <f t="shared" si="0"/>
        <v>0.234375</v>
      </c>
      <c r="D91" s="4">
        <f t="shared" si="1"/>
        <v>1.953125E-3</v>
      </c>
      <c r="E91" s="4">
        <f t="shared" si="2"/>
        <v>1.605224609375E-2</v>
      </c>
      <c r="F91" s="4">
        <f t="shared" si="3"/>
        <v>2.913665771484375E-2</v>
      </c>
      <c r="G91" s="4">
        <f t="shared" si="4"/>
        <v>4.6309947967529297E-2</v>
      </c>
      <c r="H91" s="4">
        <f t="shared" si="5"/>
        <v>6.7347228527069092E-2</v>
      </c>
    </row>
    <row r="92" spans="1:8" x14ac:dyDescent="0.2">
      <c r="A92" s="4">
        <v>7.9</v>
      </c>
      <c r="B92" s="5">
        <v>0.15</v>
      </c>
      <c r="C92" s="4">
        <f t="shared" si="0"/>
        <v>0.27749999999999997</v>
      </c>
      <c r="D92" s="4">
        <f t="shared" si="1"/>
        <v>3.3750000000000169E-3</v>
      </c>
      <c r="E92" s="4">
        <f t="shared" si="2"/>
        <v>2.6611874999999952E-2</v>
      </c>
      <c r="F92" s="4">
        <f t="shared" si="3"/>
        <v>4.7338593750000046E-2</v>
      </c>
      <c r="G92" s="4">
        <f t="shared" si="4"/>
        <v>7.376516015625012E-2</v>
      </c>
      <c r="H92" s="4">
        <f t="shared" si="5"/>
        <v>0.10521277417968755</v>
      </c>
    </row>
    <row r="93" spans="1:8" x14ac:dyDescent="0.2">
      <c r="A93" s="4">
        <v>8.4</v>
      </c>
      <c r="B93" s="5">
        <v>0.17499999999999999</v>
      </c>
      <c r="C93" s="4">
        <f t="shared" si="0"/>
        <v>0.31937499999999996</v>
      </c>
      <c r="D93" s="4">
        <f t="shared" si="1"/>
        <v>5.3593750000000551E-3</v>
      </c>
      <c r="E93" s="4">
        <f t="shared" si="2"/>
        <v>4.0510175781250046E-2</v>
      </c>
      <c r="F93" s="4">
        <f t="shared" si="3"/>
        <v>7.0603903808593826E-2</v>
      </c>
      <c r="G93" s="4">
        <f t="shared" si="4"/>
        <v>0.10784489224243166</v>
      </c>
      <c r="H93" s="4">
        <f t="shared" si="5"/>
        <v>0.15085823388351449</v>
      </c>
    </row>
    <row r="94" spans="1:8" x14ac:dyDescent="0.2">
      <c r="A94" s="4">
        <v>8.8000000000000007</v>
      </c>
      <c r="B94" s="5">
        <v>0.2</v>
      </c>
      <c r="C94" s="4">
        <f t="shared" si="0"/>
        <v>0.36</v>
      </c>
      <c r="D94" s="4">
        <f t="shared" si="1"/>
        <v>8.0000000000000071E-3</v>
      </c>
      <c r="E94" s="4">
        <f t="shared" si="2"/>
        <v>5.7919999999999972E-2</v>
      </c>
      <c r="F94" s="4">
        <f t="shared" si="3"/>
        <v>9.8880000000000079E-2</v>
      </c>
      <c r="G94" s="4">
        <f t="shared" si="4"/>
        <v>0.14803200000000005</v>
      </c>
      <c r="H94" s="4">
        <f t="shared" si="5"/>
        <v>0.20308224000000008</v>
      </c>
    </row>
    <row r="95" spans="1:8" x14ac:dyDescent="0.2">
      <c r="A95" s="4">
        <v>9.1</v>
      </c>
      <c r="B95" s="5">
        <v>0.22500000000000001</v>
      </c>
      <c r="C95" s="4">
        <f t="shared" si="0"/>
        <v>0.39937499999999992</v>
      </c>
      <c r="D95" s="4">
        <f t="shared" si="1"/>
        <v>1.1390624999999988E-2</v>
      </c>
      <c r="E95" s="4">
        <f t="shared" si="2"/>
        <v>7.8922792968749933E-2</v>
      </c>
      <c r="F95" s="4">
        <f t="shared" si="3"/>
        <v>0.13194437255859381</v>
      </c>
      <c r="G95" s="4">
        <f t="shared" si="4"/>
        <v>0.19358195883178719</v>
      </c>
      <c r="H95" s="4">
        <f t="shared" si="5"/>
        <v>0.2604587399382019</v>
      </c>
    </row>
    <row r="96" spans="1:8" x14ac:dyDescent="0.2">
      <c r="A96" s="4">
        <v>9.4</v>
      </c>
      <c r="B96" s="5">
        <v>0.25</v>
      </c>
      <c r="C96" s="4">
        <f t="shared" si="0"/>
        <v>0.4375</v>
      </c>
      <c r="D96" s="4">
        <f t="shared" si="1"/>
        <v>1.5625E-2</v>
      </c>
      <c r="E96" s="4">
        <f t="shared" si="2"/>
        <v>0.103515625</v>
      </c>
      <c r="F96" s="4">
        <f t="shared" si="3"/>
        <v>0.16943359375</v>
      </c>
      <c r="G96" s="4">
        <f t="shared" si="4"/>
        <v>0.24359130859375</v>
      </c>
      <c r="H96" s="4">
        <f t="shared" si="5"/>
        <v>0.3214569091796875</v>
      </c>
    </row>
    <row r="97" spans="1:8" x14ac:dyDescent="0.2">
      <c r="A97" s="4">
        <v>9.6999999999999993</v>
      </c>
      <c r="B97" s="5">
        <v>0.27500000000000002</v>
      </c>
      <c r="C97" s="4">
        <f t="shared" si="0"/>
        <v>0.4743750000000001</v>
      </c>
      <c r="D97" s="4">
        <f t="shared" si="1"/>
        <v>2.0796875000000048E-2</v>
      </c>
      <c r="E97" s="4">
        <f t="shared" si="2"/>
        <v>0.13161822265625012</v>
      </c>
      <c r="F97" s="4">
        <f t="shared" si="3"/>
        <v>0.21087056396484383</v>
      </c>
      <c r="G97" s="4">
        <f t="shared" si="4"/>
        <v>0.2970574851379395</v>
      </c>
      <c r="H97" s="4">
        <f t="shared" si="5"/>
        <v>0.38453721012863173</v>
      </c>
    </row>
    <row r="98" spans="1:8" x14ac:dyDescent="0.2">
      <c r="A98" s="4">
        <v>9.875</v>
      </c>
      <c r="B98" s="5">
        <v>0.28749999999999998</v>
      </c>
      <c r="C98" s="4">
        <f t="shared" si="0"/>
        <v>0.49234374999999997</v>
      </c>
      <c r="D98" s="4">
        <f t="shared" si="1"/>
        <v>2.3763671875000059E-2</v>
      </c>
      <c r="E98" s="4">
        <f t="shared" si="2"/>
        <v>0.14694117980957033</v>
      </c>
      <c r="F98" s="4">
        <f t="shared" si="3"/>
        <v>0.23289558773040775</v>
      </c>
      <c r="G98" s="4">
        <f t="shared" si="4"/>
        <v>0.32475936119580262</v>
      </c>
      <c r="H98" s="4">
        <f t="shared" si="5"/>
        <v>0.41639347522753423</v>
      </c>
    </row>
    <row r="99" spans="1:8" x14ac:dyDescent="0.2">
      <c r="A99" s="4">
        <v>10.050000000000001</v>
      </c>
      <c r="B99" s="5">
        <v>0.3</v>
      </c>
      <c r="C99" s="4">
        <f t="shared" si="0"/>
        <v>0.51</v>
      </c>
      <c r="D99" s="4">
        <f t="shared" si="1"/>
        <v>2.6999999999999913E-2</v>
      </c>
      <c r="E99" s="4">
        <f t="shared" si="2"/>
        <v>0.16308</v>
      </c>
      <c r="F99" s="4">
        <f t="shared" si="3"/>
        <v>0.25568999999999997</v>
      </c>
      <c r="G99" s="4">
        <f t="shared" si="4"/>
        <v>0.35293050000000004</v>
      </c>
      <c r="H99" s="4">
        <f t="shared" si="5"/>
        <v>0.44822618999999997</v>
      </c>
    </row>
    <row r="100" spans="1:8" x14ac:dyDescent="0.2">
      <c r="A100" s="4">
        <v>10.375</v>
      </c>
      <c r="B100" s="5">
        <v>0.32500000000000001</v>
      </c>
      <c r="C100" s="4">
        <f t="shared" si="0"/>
        <v>0.54437500000000005</v>
      </c>
      <c r="D100" s="4">
        <f t="shared" si="1"/>
        <v>3.4328125000000043E-2</v>
      </c>
      <c r="E100" s="4">
        <f t="shared" si="2"/>
        <v>0.19768708984374994</v>
      </c>
      <c r="F100" s="4">
        <f t="shared" si="3"/>
        <v>0.30326216552734375</v>
      </c>
      <c r="G100" s="4">
        <f t="shared" si="4"/>
        <v>0.41015692965698236</v>
      </c>
      <c r="H100" s="4">
        <f t="shared" si="5"/>
        <v>0.51117248175949093</v>
      </c>
    </row>
    <row r="101" spans="1:8" x14ac:dyDescent="0.2">
      <c r="A101" s="4">
        <v>10.75</v>
      </c>
      <c r="B101" s="5">
        <v>0.35</v>
      </c>
      <c r="C101" s="4">
        <f t="shared" si="0"/>
        <v>0.57750000000000001</v>
      </c>
      <c r="D101" s="4">
        <f t="shared" si="1"/>
        <v>4.2874999999999996E-2</v>
      </c>
      <c r="E101" s="4">
        <f t="shared" si="2"/>
        <v>0.2351693749999999</v>
      </c>
      <c r="F101" s="4">
        <f t="shared" si="3"/>
        <v>0.35291484374999982</v>
      </c>
      <c r="G101" s="4">
        <f t="shared" si="4"/>
        <v>0.46771667578124987</v>
      </c>
      <c r="H101" s="4">
        <f t="shared" si="5"/>
        <v>0.57218634292968773</v>
      </c>
    </row>
    <row r="102" spans="1:8" x14ac:dyDescent="0.2">
      <c r="A102" s="4">
        <v>10.94</v>
      </c>
      <c r="B102" s="5">
        <v>0.36249999999999999</v>
      </c>
      <c r="C102" s="4">
        <f t="shared" si="0"/>
        <v>0.59359375000000003</v>
      </c>
      <c r="D102" s="4">
        <f t="shared" si="1"/>
        <v>4.763476562500002E-2</v>
      </c>
      <c r="E102" s="4">
        <f t="shared" si="2"/>
        <v>0.25489065368652342</v>
      </c>
      <c r="F102" s="4">
        <f t="shared" si="3"/>
        <v>0.37830470241546643</v>
      </c>
      <c r="G102" s="4">
        <f t="shared" si="4"/>
        <v>0.49631938651251795</v>
      </c>
      <c r="H102" s="4">
        <f t="shared" si="5"/>
        <v>0.60164749206913648</v>
      </c>
    </row>
    <row r="103" spans="1:8" x14ac:dyDescent="0.2">
      <c r="A103" s="4">
        <v>11.125</v>
      </c>
      <c r="B103" s="5">
        <v>0.375</v>
      </c>
      <c r="C103" s="4">
        <f t="shared" si="0"/>
        <v>0.609375</v>
      </c>
      <c r="D103" s="4">
        <f t="shared" si="1"/>
        <v>5.2734375E-2</v>
      </c>
      <c r="E103" s="4">
        <f t="shared" si="2"/>
        <v>0.27520751953125</v>
      </c>
      <c r="F103" s="4">
        <f t="shared" si="3"/>
        <v>0.40395355224609375</v>
      </c>
      <c r="G103" s="4">
        <f t="shared" si="4"/>
        <v>0.52465295791625988</v>
      </c>
      <c r="H103" s="4">
        <f t="shared" si="5"/>
        <v>0.63026493787765503</v>
      </c>
    </row>
    <row r="104" spans="1:8" x14ac:dyDescent="0.2">
      <c r="A104" s="4">
        <v>11.315</v>
      </c>
      <c r="B104" s="5">
        <v>0.38750000000000001</v>
      </c>
      <c r="C104" s="4">
        <f t="shared" si="0"/>
        <v>0.62484374999999992</v>
      </c>
      <c r="D104" s="4">
        <f t="shared" si="1"/>
        <v>5.8185546874999994E-2</v>
      </c>
      <c r="E104" s="4">
        <f t="shared" si="2"/>
        <v>0.2960735186767578</v>
      </c>
      <c r="F104" s="4">
        <f t="shared" si="3"/>
        <v>0.42977413204193116</v>
      </c>
      <c r="G104" s="4">
        <f t="shared" si="4"/>
        <v>0.55261157057118404</v>
      </c>
      <c r="H104" s="4">
        <f t="shared" si="5"/>
        <v>0.65794467411001845</v>
      </c>
    </row>
    <row r="105" spans="1:8" x14ac:dyDescent="0.2">
      <c r="A105" s="4">
        <v>11.5</v>
      </c>
      <c r="B105" s="5">
        <v>0.4</v>
      </c>
      <c r="C105" s="4">
        <f t="shared" si="0"/>
        <v>0.64</v>
      </c>
      <c r="D105" s="4">
        <f t="shared" si="1"/>
        <v>6.4000000000000057E-2</v>
      </c>
      <c r="E105" s="4">
        <f t="shared" si="2"/>
        <v>0.31744000000000006</v>
      </c>
      <c r="F105" s="4">
        <f t="shared" si="3"/>
        <v>0.4556800000000002</v>
      </c>
      <c r="G105" s="4">
        <f t="shared" si="4"/>
        <v>0.58009600000000017</v>
      </c>
      <c r="H105" s="4">
        <f t="shared" si="5"/>
        <v>0.68460544000000001</v>
      </c>
    </row>
    <row r="106" spans="1:8" x14ac:dyDescent="0.2">
      <c r="A106" s="4">
        <v>11.824999999999999</v>
      </c>
      <c r="B106" s="5">
        <v>0.42499999999999999</v>
      </c>
      <c r="C106" s="4">
        <f t="shared" si="0"/>
        <v>0.66937500000000005</v>
      </c>
      <c r="D106" s="4">
        <f t="shared" si="1"/>
        <v>7.6765624999999948E-2</v>
      </c>
      <c r="E106" s="4">
        <f t="shared" si="2"/>
        <v>0.36147013671875006</v>
      </c>
      <c r="F106" s="4">
        <f t="shared" si="3"/>
        <v>0.5074087866210939</v>
      </c>
      <c r="G106" s="4">
        <f t="shared" si="4"/>
        <v>0.63328087216186535</v>
      </c>
      <c r="H106" s="4">
        <f t="shared" si="5"/>
        <v>0.73460790102218643</v>
      </c>
    </row>
    <row r="107" spans="1:8" x14ac:dyDescent="0.2">
      <c r="A107" s="4">
        <v>11.99</v>
      </c>
      <c r="B107" s="5">
        <v>0.4375</v>
      </c>
      <c r="C107" s="4">
        <f t="shared" si="0"/>
        <v>0.68359375</v>
      </c>
      <c r="D107" s="4">
        <f t="shared" si="1"/>
        <v>8.3740234375E-2</v>
      </c>
      <c r="E107" s="4">
        <f t="shared" si="2"/>
        <v>0.38402748107910167</v>
      </c>
      <c r="F107" s="4">
        <f t="shared" si="3"/>
        <v>0.53306710720062256</v>
      </c>
      <c r="G107" s="4">
        <f t="shared" si="4"/>
        <v>0.65881929174065579</v>
      </c>
      <c r="H107" s="4">
        <f t="shared" si="5"/>
        <v>0.75784913706593204</v>
      </c>
    </row>
    <row r="108" spans="1:8" x14ac:dyDescent="0.2">
      <c r="A108" s="4">
        <v>12.15</v>
      </c>
      <c r="B108" s="5">
        <v>0.45</v>
      </c>
      <c r="C108" s="4">
        <f t="shared" si="0"/>
        <v>0.69750000000000001</v>
      </c>
      <c r="D108" s="4">
        <f t="shared" si="1"/>
        <v>9.1125000000000012E-2</v>
      </c>
      <c r="E108" s="4">
        <f t="shared" si="2"/>
        <v>0.40687312499999995</v>
      </c>
      <c r="F108" s="4">
        <f t="shared" si="3"/>
        <v>0.55848234374999994</v>
      </c>
      <c r="G108" s="4">
        <f t="shared" si="4"/>
        <v>0.68355994921874985</v>
      </c>
      <c r="H108" s="4">
        <f t="shared" si="5"/>
        <v>0.77986970542968748</v>
      </c>
    </row>
    <row r="109" spans="1:8" x14ac:dyDescent="0.2">
      <c r="A109" s="4">
        <v>12.475</v>
      </c>
      <c r="B109" s="5">
        <v>0.47499999999999998</v>
      </c>
      <c r="C109" s="4">
        <f t="shared" si="0"/>
        <v>0.72437499999999999</v>
      </c>
      <c r="D109" s="4">
        <f t="shared" si="1"/>
        <v>0.10717187500000003</v>
      </c>
      <c r="E109" s="4">
        <f t="shared" si="2"/>
        <v>0.45320306640624997</v>
      </c>
      <c r="F109" s="4">
        <f t="shared" si="3"/>
        <v>0.60828411865234366</v>
      </c>
      <c r="G109" s="4">
        <f t="shared" si="4"/>
        <v>0.73041044729614257</v>
      </c>
      <c r="H109" s="4">
        <f t="shared" si="5"/>
        <v>0.82017329884933465</v>
      </c>
    </row>
    <row r="110" spans="1:8" x14ac:dyDescent="0.2">
      <c r="A110" s="4">
        <v>12.56</v>
      </c>
      <c r="B110" s="5">
        <v>0.48125000000000001</v>
      </c>
      <c r="C110" s="4">
        <f t="shared" si="0"/>
        <v>0.73089843749999994</v>
      </c>
      <c r="D110" s="4">
        <f t="shared" si="1"/>
        <v>0.11145825195312498</v>
      </c>
      <c r="E110" s="4">
        <f t="shared" si="2"/>
        <v>0.46487669507980356</v>
      </c>
      <c r="F110" s="4">
        <f t="shared" si="3"/>
        <v>0.62046844192922113</v>
      </c>
      <c r="G110" s="4">
        <f t="shared" si="4"/>
        <v>0.74153826994642413</v>
      </c>
      <c r="H110" s="4">
        <f t="shared" si="5"/>
        <v>0.82946523254391802</v>
      </c>
    </row>
    <row r="111" spans="1:8" x14ac:dyDescent="0.2">
      <c r="A111" s="4">
        <v>12.64</v>
      </c>
      <c r="B111" s="5">
        <v>0.48749999999999999</v>
      </c>
      <c r="C111" s="4">
        <f t="shared" si="0"/>
        <v>0.73734375000000008</v>
      </c>
      <c r="D111" s="4">
        <f t="shared" si="1"/>
        <v>0.11585742187499992</v>
      </c>
      <c r="E111" s="4">
        <f t="shared" si="2"/>
        <v>0.47657226379394535</v>
      </c>
      <c r="F111" s="4">
        <f t="shared" si="3"/>
        <v>0.63252947811126714</v>
      </c>
      <c r="G111" s="4">
        <f t="shared" si="4"/>
        <v>0.75242158661770842</v>
      </c>
      <c r="H111" s="4">
        <f t="shared" si="5"/>
        <v>0.83844417447107977</v>
      </c>
    </row>
    <row r="112" spans="1:8" x14ac:dyDescent="0.2">
      <c r="A112" s="4">
        <v>12.8</v>
      </c>
      <c r="B112" s="5">
        <v>0.5</v>
      </c>
      <c r="C112" s="4">
        <f t="shared" si="0"/>
        <v>0.75</v>
      </c>
      <c r="D112" s="4">
        <f t="shared" si="1"/>
        <v>0.125</v>
      </c>
      <c r="E112" s="4">
        <f t="shared" si="2"/>
        <v>0.50000000000000011</v>
      </c>
      <c r="F112" s="4">
        <f t="shared" si="3"/>
        <v>0.65625</v>
      </c>
      <c r="G112" s="4">
        <f t="shared" si="4"/>
        <v>0.7734375</v>
      </c>
      <c r="H112" s="4">
        <f t="shared" si="5"/>
        <v>0.85546875</v>
      </c>
    </row>
    <row r="113" spans="1:8" x14ac:dyDescent="0.2">
      <c r="A113" s="4">
        <v>13.112500000000001</v>
      </c>
      <c r="B113" s="5">
        <v>0.52500000000000002</v>
      </c>
      <c r="C113" s="4">
        <f t="shared" si="0"/>
        <v>0.77437500000000004</v>
      </c>
      <c r="D113" s="4">
        <f t="shared" si="1"/>
        <v>0.14470312500000004</v>
      </c>
      <c r="E113" s="4">
        <f t="shared" si="2"/>
        <v>0.54679693359375003</v>
      </c>
      <c r="F113" s="4">
        <f t="shared" si="3"/>
        <v>0.70187798583984384</v>
      </c>
      <c r="G113" s="4">
        <f t="shared" si="4"/>
        <v>0.81237323556518559</v>
      </c>
      <c r="H113" s="4">
        <f t="shared" si="5"/>
        <v>0.8858525766325378</v>
      </c>
    </row>
    <row r="114" spans="1:8" x14ac:dyDescent="0.2">
      <c r="A114" s="4">
        <v>13.425000000000001</v>
      </c>
      <c r="B114" s="5">
        <v>0.55000000000000004</v>
      </c>
      <c r="C114" s="4">
        <f t="shared" si="0"/>
        <v>0.7975000000000001</v>
      </c>
      <c r="D114" s="4">
        <f t="shared" si="1"/>
        <v>0.16637500000000005</v>
      </c>
      <c r="E114" s="4">
        <f t="shared" si="2"/>
        <v>0.59312687500000005</v>
      </c>
      <c r="F114" s="4">
        <f t="shared" si="3"/>
        <v>0.74473609375000005</v>
      </c>
      <c r="G114" s="4">
        <f t="shared" si="4"/>
        <v>0.84707231640625014</v>
      </c>
      <c r="H114" s="4">
        <f t="shared" si="5"/>
        <v>0.91154413667968759</v>
      </c>
    </row>
    <row r="115" spans="1:8" x14ac:dyDescent="0.2">
      <c r="A115" s="4">
        <v>13.75</v>
      </c>
      <c r="B115" s="5">
        <v>0.57499999999999996</v>
      </c>
      <c r="C115" s="4">
        <f t="shared" si="0"/>
        <v>0.81937499999999996</v>
      </c>
      <c r="D115" s="4">
        <f t="shared" si="1"/>
        <v>0.19010937499999991</v>
      </c>
      <c r="E115" s="4">
        <f t="shared" si="2"/>
        <v>0.63852986328124983</v>
      </c>
      <c r="F115" s="4">
        <f t="shared" si="3"/>
        <v>0.78446851318359367</v>
      </c>
      <c r="G115" s="4">
        <f t="shared" si="4"/>
        <v>0.87750440249633788</v>
      </c>
      <c r="H115" s="4">
        <f t="shared" si="5"/>
        <v>0.93286075663742063</v>
      </c>
    </row>
    <row r="116" spans="1:8" x14ac:dyDescent="0.2">
      <c r="A116" s="4">
        <v>14.05</v>
      </c>
      <c r="B116" s="5">
        <v>0.6</v>
      </c>
      <c r="C116" s="4">
        <f t="shared" si="0"/>
        <v>0.84</v>
      </c>
      <c r="D116" s="4">
        <f t="shared" si="1"/>
        <v>0.21599999999999997</v>
      </c>
      <c r="E116" s="4">
        <f t="shared" si="2"/>
        <v>0.68255999999999994</v>
      </c>
      <c r="F116" s="4">
        <f t="shared" si="3"/>
        <v>0.82079999999999997</v>
      </c>
      <c r="G116" s="4">
        <f t="shared" si="4"/>
        <v>0.90374399999999999</v>
      </c>
      <c r="H116" s="4">
        <f t="shared" si="5"/>
        <v>0.95019263999999992</v>
      </c>
    </row>
    <row r="117" spans="1:8" x14ac:dyDescent="0.2">
      <c r="A117" s="4">
        <v>14.25</v>
      </c>
      <c r="B117" s="5">
        <v>0.61250000000000004</v>
      </c>
      <c r="C117" s="4">
        <f t="shared" si="0"/>
        <v>0.84984375000000001</v>
      </c>
      <c r="D117" s="4">
        <f t="shared" si="1"/>
        <v>0.22978320312500011</v>
      </c>
      <c r="E117" s="4">
        <f t="shared" si="2"/>
        <v>0.7039264813232422</v>
      </c>
      <c r="F117" s="4">
        <f t="shared" si="3"/>
        <v>0.83762709468841567</v>
      </c>
      <c r="G117" s="4">
        <f t="shared" si="4"/>
        <v>0.91534057620692255</v>
      </c>
      <c r="H117" s="4">
        <f t="shared" si="5"/>
        <v>0.95750013993071259</v>
      </c>
    </row>
    <row r="118" spans="1:8" x14ac:dyDescent="0.2">
      <c r="A118" s="4">
        <v>14.45</v>
      </c>
      <c r="B118" s="5">
        <v>0.625</v>
      </c>
      <c r="C118" s="4">
        <f t="shared" si="0"/>
        <v>0.859375</v>
      </c>
      <c r="D118" s="4">
        <f t="shared" si="1"/>
        <v>0.244140625</v>
      </c>
      <c r="E118" s="4">
        <f t="shared" si="2"/>
        <v>0.72479248046875</v>
      </c>
      <c r="F118" s="4">
        <f t="shared" si="3"/>
        <v>0.85353851318359375</v>
      </c>
      <c r="G118" s="4">
        <f t="shared" si="4"/>
        <v>0.92595815658569336</v>
      </c>
      <c r="H118" s="4">
        <f t="shared" si="5"/>
        <v>0.96397846937179565</v>
      </c>
    </row>
    <row r="119" spans="1:8" x14ac:dyDescent="0.2">
      <c r="A119" s="4">
        <v>14.85</v>
      </c>
      <c r="B119" s="5">
        <v>0.65</v>
      </c>
      <c r="C119" s="4">
        <f t="shared" si="0"/>
        <v>0.87750000000000006</v>
      </c>
      <c r="D119" s="4">
        <f t="shared" si="1"/>
        <v>0.27462500000000001</v>
      </c>
      <c r="E119" s="4">
        <f t="shared" si="2"/>
        <v>0.7648306250000001</v>
      </c>
      <c r="F119" s="4">
        <f t="shared" si="3"/>
        <v>0.88257609375000012</v>
      </c>
      <c r="G119" s="4">
        <f t="shared" si="4"/>
        <v>0.94439246484375006</v>
      </c>
      <c r="H119" s="4">
        <f t="shared" si="5"/>
        <v>0.97468248667968749</v>
      </c>
    </row>
    <row r="120" spans="1:8" x14ac:dyDescent="0.2">
      <c r="A120" s="4">
        <v>15.3</v>
      </c>
      <c r="B120" s="5">
        <v>0.67500000000000004</v>
      </c>
      <c r="C120" s="4">
        <f t="shared" si="0"/>
        <v>0.89437500000000003</v>
      </c>
      <c r="D120" s="4">
        <f t="shared" si="1"/>
        <v>0.30754687500000011</v>
      </c>
      <c r="E120" s="4">
        <f t="shared" si="2"/>
        <v>0.80231291015625006</v>
      </c>
      <c r="F120" s="4">
        <f t="shared" si="3"/>
        <v>0.90788798583984387</v>
      </c>
      <c r="G120" s="4">
        <f t="shared" si="4"/>
        <v>0.95935583523559576</v>
      </c>
      <c r="H120" s="4">
        <f t="shared" si="5"/>
        <v>0.98277370671066289</v>
      </c>
    </row>
    <row r="121" spans="1:8" x14ac:dyDescent="0.2">
      <c r="A121" s="4">
        <v>15.7</v>
      </c>
      <c r="B121" s="5">
        <v>0.7</v>
      </c>
      <c r="C121" s="4">
        <f t="shared" si="0"/>
        <v>0.91</v>
      </c>
      <c r="D121" s="4">
        <f t="shared" si="1"/>
        <v>0.34299999999999997</v>
      </c>
      <c r="E121" s="4">
        <f t="shared" si="2"/>
        <v>0.83692</v>
      </c>
      <c r="F121" s="4">
        <f t="shared" si="3"/>
        <v>0.92952999999999997</v>
      </c>
      <c r="G121" s="4">
        <f t="shared" si="4"/>
        <v>0.97120450000000003</v>
      </c>
      <c r="H121" s="4">
        <f t="shared" si="5"/>
        <v>0.98870778999999998</v>
      </c>
    </row>
    <row r="122" spans="1:8" x14ac:dyDescent="0.2">
      <c r="A122" s="4">
        <v>16.149999999999999</v>
      </c>
      <c r="B122" s="5">
        <v>0.72499999999999998</v>
      </c>
      <c r="C122" s="4">
        <f t="shared" si="0"/>
        <v>0.92437499999999995</v>
      </c>
      <c r="D122" s="4">
        <f t="shared" si="1"/>
        <v>0.38107812499999993</v>
      </c>
      <c r="E122" s="4">
        <f t="shared" si="2"/>
        <v>0.86838177734374988</v>
      </c>
      <c r="F122" s="4">
        <f t="shared" si="3"/>
        <v>0.9476341186523437</v>
      </c>
      <c r="G122" s="4">
        <f t="shared" si="4"/>
        <v>0.9803257094421387</v>
      </c>
      <c r="H122" s="4">
        <f t="shared" si="5"/>
        <v>0.99291197189620972</v>
      </c>
    </row>
    <row r="123" spans="1:8" x14ac:dyDescent="0.2">
      <c r="A123" s="4">
        <v>16.600000000000001</v>
      </c>
      <c r="B123" s="5">
        <v>0.75</v>
      </c>
      <c r="C123" s="4">
        <f t="shared" si="0"/>
        <v>0.9375</v>
      </c>
      <c r="D123" s="4">
        <f t="shared" si="1"/>
        <v>0.421875</v>
      </c>
      <c r="E123" s="4">
        <f t="shared" si="2"/>
        <v>0.896484375</v>
      </c>
      <c r="F123" s="4">
        <f t="shared" si="3"/>
        <v>0.96240234375</v>
      </c>
      <c r="G123" s="4">
        <f t="shared" si="4"/>
        <v>0.98712158203125</v>
      </c>
      <c r="H123" s="4">
        <f t="shared" si="5"/>
        <v>0.9957733154296875</v>
      </c>
    </row>
    <row r="124" spans="1:8" x14ac:dyDescent="0.2">
      <c r="A124" s="4">
        <v>17.05</v>
      </c>
      <c r="B124" s="5">
        <v>0.77500000000000002</v>
      </c>
      <c r="C124" s="4">
        <f t="shared" si="0"/>
        <v>0.94937499999999997</v>
      </c>
      <c r="D124" s="4">
        <f t="shared" si="1"/>
        <v>0.46548437499999995</v>
      </c>
      <c r="E124" s="4">
        <f t="shared" si="2"/>
        <v>0.92107720703125007</v>
      </c>
      <c r="F124" s="4">
        <f t="shared" si="3"/>
        <v>0.97409878662109373</v>
      </c>
      <c r="G124" s="4">
        <f t="shared" si="4"/>
        <v>0.99199356973266606</v>
      </c>
      <c r="H124" s="4">
        <f t="shared" si="5"/>
        <v>0.9976304264128113</v>
      </c>
    </row>
    <row r="125" spans="1:8" x14ac:dyDescent="0.2">
      <c r="A125" s="4">
        <v>17.600000000000001</v>
      </c>
      <c r="B125" s="5">
        <v>0.8</v>
      </c>
      <c r="C125" s="4">
        <f t="shared" si="0"/>
        <v>0.96</v>
      </c>
      <c r="D125" s="4">
        <f t="shared" si="1"/>
        <v>0.51200000000000012</v>
      </c>
      <c r="E125" s="4">
        <f t="shared" si="2"/>
        <v>0.94208000000000003</v>
      </c>
      <c r="F125" s="4">
        <f t="shared" si="3"/>
        <v>0.98304000000000002</v>
      </c>
      <c r="G125" s="4">
        <f t="shared" si="4"/>
        <v>0.99532799999999999</v>
      </c>
      <c r="H125" s="4">
        <f t="shared" si="5"/>
        <v>0.99876863999999999</v>
      </c>
    </row>
    <row r="126" spans="1:8" x14ac:dyDescent="0.2">
      <c r="A126" s="4">
        <v>18.399999999999999</v>
      </c>
      <c r="B126" s="5">
        <v>0.82499999999999996</v>
      </c>
      <c r="C126" s="4">
        <f t="shared" si="0"/>
        <v>0.96937499999999999</v>
      </c>
      <c r="D126" s="4">
        <f t="shared" si="1"/>
        <v>0.56151562499999985</v>
      </c>
      <c r="E126" s="4">
        <f t="shared" si="2"/>
        <v>0.95948982421875006</v>
      </c>
      <c r="F126" s="4">
        <f t="shared" si="3"/>
        <v>0.98958355224609373</v>
      </c>
      <c r="G126" s="4">
        <f t="shared" si="4"/>
        <v>0.99748315585327152</v>
      </c>
      <c r="H126" s="4">
        <f t="shared" si="5"/>
        <v>0.99941855873703001</v>
      </c>
    </row>
    <row r="127" spans="1:8" x14ac:dyDescent="0.2">
      <c r="A127" s="4">
        <v>18.850000000000001</v>
      </c>
      <c r="B127" s="5">
        <v>0.83750000000000002</v>
      </c>
      <c r="C127" s="4">
        <f t="shared" si="0"/>
        <v>0.97359375000000004</v>
      </c>
      <c r="D127" s="4">
        <f t="shared" si="1"/>
        <v>0.58742773437499995</v>
      </c>
      <c r="E127" s="4">
        <f t="shared" si="2"/>
        <v>0.96686933654785157</v>
      </c>
      <c r="F127" s="4">
        <f t="shared" si="3"/>
        <v>0.99207595241546631</v>
      </c>
      <c r="G127" s="4">
        <f t="shared" si="4"/>
        <v>0.99822006503319738</v>
      </c>
      <c r="H127" s="4">
        <f t="shared" si="5"/>
        <v>0.99961785065373121</v>
      </c>
    </row>
    <row r="128" spans="1:8" x14ac:dyDescent="0.2">
      <c r="A128" s="4">
        <v>19.3</v>
      </c>
      <c r="B128" s="5">
        <v>0.85</v>
      </c>
      <c r="C128" s="4">
        <f t="shared" si="0"/>
        <v>0.97750000000000004</v>
      </c>
      <c r="D128" s="4">
        <f t="shared" si="1"/>
        <v>0.61412499999999992</v>
      </c>
      <c r="E128" s="4">
        <f t="shared" si="2"/>
        <v>0.97338812499999994</v>
      </c>
      <c r="F128" s="4">
        <f t="shared" si="3"/>
        <v>0.99411484375000003</v>
      </c>
      <c r="G128" s="4">
        <f t="shared" si="4"/>
        <v>0.99877835546875005</v>
      </c>
      <c r="H128" s="4">
        <f t="shared" si="5"/>
        <v>0.99975769292968752</v>
      </c>
    </row>
    <row r="129" spans="1:8" x14ac:dyDescent="0.2">
      <c r="A129" s="4">
        <v>19.75</v>
      </c>
      <c r="B129" s="5">
        <v>0.86</v>
      </c>
      <c r="C129" s="4">
        <f t="shared" si="0"/>
        <v>0.98040000000000005</v>
      </c>
      <c r="D129" s="4">
        <f t="shared" si="1"/>
        <v>0.63605599999999995</v>
      </c>
      <c r="E129" s="4">
        <f t="shared" si="2"/>
        <v>0.97799970560000005</v>
      </c>
      <c r="F129" s="4">
        <f t="shared" si="3"/>
        <v>0.99545308223999995</v>
      </c>
      <c r="G129" s="4">
        <f t="shared" si="4"/>
        <v>0.9991182913344</v>
      </c>
      <c r="H129" s="4">
        <f t="shared" si="5"/>
        <v>0.99983667231690243</v>
      </c>
    </row>
    <row r="130" spans="1:8" x14ac:dyDescent="0.2">
      <c r="A130" s="4">
        <v>20.350000000000001</v>
      </c>
      <c r="B130" s="5">
        <v>0.875</v>
      </c>
      <c r="C130" s="4">
        <f t="shared" si="0"/>
        <v>0.984375</v>
      </c>
      <c r="D130" s="4">
        <f t="shared" si="1"/>
        <v>0.669921875</v>
      </c>
      <c r="E130" s="4">
        <f t="shared" si="2"/>
        <v>0.98394775390625</v>
      </c>
      <c r="F130" s="4">
        <f t="shared" si="3"/>
        <v>0.99703216552734375</v>
      </c>
      <c r="G130" s="4">
        <f t="shared" si="4"/>
        <v>0.99948549270629883</v>
      </c>
      <c r="H130" s="4">
        <f t="shared" si="5"/>
        <v>0.99991482496261597</v>
      </c>
    </row>
    <row r="131" spans="1:8" x14ac:dyDescent="0.2">
      <c r="A131" s="4">
        <v>20.9</v>
      </c>
      <c r="B131" s="5">
        <v>0.88749999999999996</v>
      </c>
      <c r="C131" s="4">
        <f t="shared" si="0"/>
        <v>0.98734374999999996</v>
      </c>
      <c r="D131" s="4">
        <f t="shared" si="1"/>
        <v>0.69904492187499989</v>
      </c>
      <c r="E131" s="4">
        <f t="shared" si="2"/>
        <v>0.98805630676269529</v>
      </c>
      <c r="F131" s="4">
        <f t="shared" si="3"/>
        <v>0.99800950496673579</v>
      </c>
      <c r="G131" s="4">
        <f t="shared" si="4"/>
        <v>0.99968910716366766</v>
      </c>
      <c r="H131" s="4">
        <f t="shared" si="5"/>
        <v>0.99995364450968449</v>
      </c>
    </row>
    <row r="132" spans="1:8" x14ac:dyDescent="0.2">
      <c r="A132" s="4">
        <v>21.4</v>
      </c>
      <c r="B132" s="5">
        <v>0.9</v>
      </c>
      <c r="C132" s="4">
        <f t="shared" si="0"/>
        <v>0.99</v>
      </c>
      <c r="D132" s="4">
        <f t="shared" si="1"/>
        <v>0.72900000000000009</v>
      </c>
      <c r="E132" s="4">
        <f t="shared" si="2"/>
        <v>0.99143999999999999</v>
      </c>
      <c r="F132" s="4">
        <f t="shared" si="3"/>
        <v>0.99873000000000001</v>
      </c>
      <c r="G132" s="4">
        <f t="shared" si="4"/>
        <v>0.99982349999999998</v>
      </c>
      <c r="H132" s="4">
        <f t="shared" si="5"/>
        <v>0.99997659000000005</v>
      </c>
    </row>
    <row r="133" spans="1:8" x14ac:dyDescent="0.2">
      <c r="A133" s="4">
        <v>21.65</v>
      </c>
      <c r="B133" s="5">
        <v>0.90500000000000003</v>
      </c>
      <c r="C133" s="4">
        <f t="shared" si="0"/>
        <v>0.99097500000000005</v>
      </c>
      <c r="D133" s="4">
        <f t="shared" si="1"/>
        <v>0.74121762499999999</v>
      </c>
      <c r="E133" s="4">
        <f t="shared" si="2"/>
        <v>0.99260158251874997</v>
      </c>
      <c r="F133" s="4">
        <f t="shared" si="3"/>
        <v>0.99895659713109375</v>
      </c>
      <c r="G133" s="4">
        <f t="shared" si="4"/>
        <v>0.9998621867133527</v>
      </c>
      <c r="H133" s="4">
        <f t="shared" si="5"/>
        <v>0.9999826301277932</v>
      </c>
    </row>
    <row r="134" spans="1:8" x14ac:dyDescent="0.2">
      <c r="A134" s="4">
        <v>21.85</v>
      </c>
      <c r="B134" s="5">
        <v>0.91</v>
      </c>
      <c r="C134" s="4">
        <f t="shared" si="0"/>
        <v>0.9919</v>
      </c>
      <c r="D134" s="4">
        <f t="shared" si="1"/>
        <v>0.7535710000000001</v>
      </c>
      <c r="E134" s="4">
        <f t="shared" si="2"/>
        <v>0.99365872060000004</v>
      </c>
      <c r="F134" s="4">
        <f t="shared" si="3"/>
        <v>0.99915225319000001</v>
      </c>
      <c r="G134" s="4">
        <f t="shared" si="4"/>
        <v>0.99989388008964997</v>
      </c>
      <c r="H134" s="4">
        <f t="shared" si="5"/>
        <v>0.9999873250790059</v>
      </c>
    </row>
    <row r="135" spans="1:8" x14ac:dyDescent="0.2">
      <c r="A135" s="4">
        <v>22</v>
      </c>
      <c r="B135" s="5">
        <v>0.91249999999999998</v>
      </c>
      <c r="C135" s="4">
        <f t="shared" si="0"/>
        <v>0.99234374999999997</v>
      </c>
      <c r="D135" s="4">
        <f t="shared" si="1"/>
        <v>0.75979882812499988</v>
      </c>
      <c r="E135" s="4">
        <f t="shared" si="2"/>
        <v>0.99414927917480467</v>
      </c>
      <c r="F135" s="4">
        <f t="shared" si="3"/>
        <v>0.99923933773040774</v>
      </c>
      <c r="G135" s="4">
        <f t="shared" si="4"/>
        <v>0.99990740791583066</v>
      </c>
      <c r="H135" s="4">
        <f t="shared" si="5"/>
        <v>0.99998924651354493</v>
      </c>
    </row>
    <row r="136" spans="1:8" x14ac:dyDescent="0.2">
      <c r="A136" s="4">
        <v>22.4</v>
      </c>
      <c r="B136" s="5">
        <v>0.92</v>
      </c>
      <c r="C136" s="4">
        <f t="shared" si="0"/>
        <v>0.99360000000000004</v>
      </c>
      <c r="D136" s="4">
        <f t="shared" si="1"/>
        <v>0.77868800000000005</v>
      </c>
      <c r="E136" s="4">
        <f t="shared" si="2"/>
        <v>0.99547473919999996</v>
      </c>
      <c r="F136" s="4">
        <f t="shared" si="3"/>
        <v>0.99946162175999997</v>
      </c>
      <c r="G136" s="4">
        <f t="shared" si="4"/>
        <v>0.99994004766720002</v>
      </c>
      <c r="H136" s="4">
        <f t="shared" si="5"/>
        <v>0.99999363136880637</v>
      </c>
    </row>
    <row r="137" spans="1:8" x14ac:dyDescent="0.2">
      <c r="A137" s="4">
        <v>22.7</v>
      </c>
      <c r="B137" s="5">
        <v>0.92500000000000004</v>
      </c>
      <c r="C137" s="4">
        <f t="shared" si="0"/>
        <v>0.99437500000000001</v>
      </c>
      <c r="D137" s="4">
        <f t="shared" si="1"/>
        <v>0.79145312500000009</v>
      </c>
      <c r="E137" s="4">
        <f t="shared" si="2"/>
        <v>0.99624162109375003</v>
      </c>
      <c r="F137" s="4">
        <f t="shared" si="3"/>
        <v>0.99958056396484374</v>
      </c>
      <c r="G137" s="4">
        <f t="shared" si="4"/>
        <v>0.99995619503784183</v>
      </c>
      <c r="H137" s="4">
        <f t="shared" si="5"/>
        <v>0.99999563630050659</v>
      </c>
    </row>
    <row r="138" spans="1:8" x14ac:dyDescent="0.2">
      <c r="A138" s="4">
        <v>22.95</v>
      </c>
      <c r="B138" s="5">
        <v>0.93</v>
      </c>
      <c r="C138" s="4">
        <f t="shared" si="0"/>
        <v>0.99509999999999998</v>
      </c>
      <c r="D138" s="4">
        <f t="shared" si="1"/>
        <v>0.8043570000000001</v>
      </c>
      <c r="E138" s="4">
        <f t="shared" si="2"/>
        <v>0.99692006580000003</v>
      </c>
      <c r="F138" s="4">
        <f t="shared" si="3"/>
        <v>0.99967901030999995</v>
      </c>
      <c r="G138" s="4">
        <f t="shared" si="4"/>
        <v>0.99996869948355005</v>
      </c>
      <c r="H138" s="4">
        <f t="shared" si="5"/>
        <v>0.99999708902255791</v>
      </c>
    </row>
    <row r="139" spans="1:8" x14ac:dyDescent="0.2">
      <c r="A139" s="4">
        <v>23.35</v>
      </c>
      <c r="B139" s="5">
        <v>0.9375</v>
      </c>
      <c r="C139" s="4">
        <f t="shared" si="0"/>
        <v>0.99609375</v>
      </c>
      <c r="D139" s="4">
        <f t="shared" si="1"/>
        <v>0.823974609375</v>
      </c>
      <c r="E139" s="4">
        <f t="shared" si="2"/>
        <v>0.99778175354003906</v>
      </c>
      <c r="F139" s="4">
        <f t="shared" si="3"/>
        <v>0.9997934103012085</v>
      </c>
      <c r="G139" s="4">
        <f t="shared" si="4"/>
        <v>0.99998200312256813</v>
      </c>
      <c r="H139" s="4">
        <f t="shared" si="5"/>
        <v>0.9999985049944371</v>
      </c>
    </row>
    <row r="140" spans="1:8" x14ac:dyDescent="0.2">
      <c r="A140" s="4">
        <v>23.45</v>
      </c>
      <c r="B140" s="5">
        <v>0.94</v>
      </c>
      <c r="C140" s="4">
        <f t="shared" si="0"/>
        <v>0.99639999999999995</v>
      </c>
      <c r="D140" s="4">
        <f t="shared" si="1"/>
        <v>0.83058399999999988</v>
      </c>
      <c r="E140" s="4">
        <f t="shared" si="2"/>
        <v>0.99802973439999998</v>
      </c>
      <c r="F140" s="4">
        <f t="shared" si="3"/>
        <v>0.99982379584000003</v>
      </c>
      <c r="G140" s="4">
        <f t="shared" si="4"/>
        <v>0.99998526136959998</v>
      </c>
      <c r="H140" s="4">
        <f t="shared" si="5"/>
        <v>0.99999882447408639</v>
      </c>
    </row>
    <row r="141" spans="1:8" x14ac:dyDescent="0.2">
      <c r="A141" s="4">
        <v>24.15</v>
      </c>
      <c r="B141" s="5">
        <v>0.95</v>
      </c>
      <c r="C141" s="4">
        <f t="shared" si="0"/>
        <v>0.99749999999999994</v>
      </c>
      <c r="D141" s="4">
        <f t="shared" si="1"/>
        <v>0.85737499999999989</v>
      </c>
      <c r="E141" s="4">
        <f t="shared" si="2"/>
        <v>0.99884187499999999</v>
      </c>
      <c r="F141" s="4">
        <f t="shared" si="3"/>
        <v>0.99991359375</v>
      </c>
      <c r="G141" s="4">
        <f t="shared" si="4"/>
        <v>0.99999397265625001</v>
      </c>
      <c r="H141" s="4">
        <f t="shared" si="5"/>
        <v>0.9999995991796875</v>
      </c>
    </row>
    <row r="142" spans="1:8" x14ac:dyDescent="0.2">
      <c r="A142" s="4">
        <v>24.8</v>
      </c>
      <c r="B142" s="5">
        <v>0.95499999999999996</v>
      </c>
      <c r="C142" s="4">
        <f t="shared" si="0"/>
        <v>0.99797499999999995</v>
      </c>
      <c r="D142" s="4">
        <f t="shared" si="1"/>
        <v>0.87098387499999985</v>
      </c>
      <c r="E142" s="4">
        <f t="shared" si="2"/>
        <v>0.99914915220625</v>
      </c>
      <c r="F142" s="4">
        <f t="shared" si="3"/>
        <v>0.9999428362623437</v>
      </c>
      <c r="G142" s="4">
        <f t="shared" si="4"/>
        <v>0.99999640993613004</v>
      </c>
      <c r="H142" s="4">
        <f t="shared" si="5"/>
        <v>0.99999978507757858</v>
      </c>
    </row>
    <row r="143" spans="1:8" x14ac:dyDescent="0.2">
      <c r="A143" s="4">
        <v>25.75</v>
      </c>
      <c r="B143" s="5">
        <v>0.96</v>
      </c>
      <c r="C143" s="4">
        <f t="shared" si="0"/>
        <v>0.99839999999999995</v>
      </c>
      <c r="D143" s="4">
        <f t="shared" si="1"/>
        <v>0.88473599999999997</v>
      </c>
      <c r="E143" s="4">
        <f t="shared" si="2"/>
        <v>0.99939778560000003</v>
      </c>
      <c r="F143" s="4">
        <f t="shared" si="3"/>
        <v>0.99996401664000001</v>
      </c>
      <c r="G143" s="4">
        <f t="shared" si="4"/>
        <v>0.99999799050240001</v>
      </c>
      <c r="H143" s="4">
        <f t="shared" si="5"/>
        <v>0.99999989303869441</v>
      </c>
    </row>
    <row r="144" spans="1:8" x14ac:dyDescent="0.2">
      <c r="A144" s="4">
        <v>26.625</v>
      </c>
      <c r="B144" s="5">
        <v>0.96499999999999997</v>
      </c>
      <c r="C144" s="4">
        <f t="shared" si="0"/>
        <v>0.99877499999999997</v>
      </c>
      <c r="D144" s="4">
        <f t="shared" si="1"/>
        <v>0.89863212499999989</v>
      </c>
      <c r="E144" s="4">
        <f t="shared" si="2"/>
        <v>0.99959344424374996</v>
      </c>
      <c r="F144" s="4">
        <f t="shared" si="3"/>
        <v>0.99997873276734373</v>
      </c>
      <c r="G144" s="4">
        <f t="shared" si="4"/>
        <v>0.99999896041483238</v>
      </c>
      <c r="H144" s="4">
        <f t="shared" si="5"/>
        <v>0.99999995156955934</v>
      </c>
    </row>
    <row r="145" spans="1:8" x14ac:dyDescent="0.2">
      <c r="A145" s="4">
        <v>27.5</v>
      </c>
      <c r="B145" s="5">
        <v>0.97</v>
      </c>
      <c r="C145" s="4">
        <f t="shared" si="0"/>
        <v>0.99909999999999999</v>
      </c>
      <c r="D145" s="4">
        <f t="shared" si="1"/>
        <v>0.91267299999999996</v>
      </c>
      <c r="E145" s="4">
        <f t="shared" si="2"/>
        <v>0.99974200420000003</v>
      </c>
      <c r="F145" s="4">
        <f t="shared" si="3"/>
        <v>0.99998842591000003</v>
      </c>
      <c r="G145" s="4">
        <f t="shared" si="4"/>
        <v>0.99999951488695005</v>
      </c>
      <c r="H145" s="4">
        <f t="shared" si="5"/>
        <v>0.99999998062398188</v>
      </c>
    </row>
    <row r="146" spans="1:8" x14ac:dyDescent="0.2">
      <c r="A146" s="4">
        <v>28.625</v>
      </c>
      <c r="B146" s="5">
        <v>0.97499999999999998</v>
      </c>
      <c r="C146" s="4">
        <f t="shared" si="0"/>
        <v>0.99937500000000001</v>
      </c>
      <c r="D146" s="4">
        <f t="shared" si="1"/>
        <v>0.92685937499999993</v>
      </c>
      <c r="E146" s="4">
        <f t="shared" si="2"/>
        <v>0.99984955078125004</v>
      </c>
      <c r="F146" s="4">
        <f t="shared" si="3"/>
        <v>0.9999943725585938</v>
      </c>
      <c r="G146" s="4">
        <f t="shared" si="4"/>
        <v>0.99999980337524419</v>
      </c>
      <c r="H146" s="4">
        <f t="shared" si="5"/>
        <v>0.99999999345382695</v>
      </c>
    </row>
    <row r="147" spans="1:8" x14ac:dyDescent="0.2">
      <c r="A147" s="4">
        <v>29.75</v>
      </c>
      <c r="B147" s="5">
        <v>0.98</v>
      </c>
      <c r="C147" s="4">
        <f t="shared" si="0"/>
        <v>0.99960000000000004</v>
      </c>
      <c r="D147" s="4">
        <f t="shared" si="1"/>
        <v>0.94119199999999992</v>
      </c>
      <c r="E147" s="4">
        <f t="shared" si="2"/>
        <v>0.99992238079999995</v>
      </c>
      <c r="F147" s="4">
        <f t="shared" si="3"/>
        <v>0.99999767616000002</v>
      </c>
      <c r="G147" s="4">
        <f t="shared" si="4"/>
        <v>0.99999993502079998</v>
      </c>
      <c r="H147" s="4">
        <f t="shared" si="5"/>
        <v>0.9999999982689024</v>
      </c>
    </row>
    <row r="148" spans="1:8" x14ac:dyDescent="0.2">
      <c r="A148" s="4">
        <v>30.875</v>
      </c>
      <c r="B148" s="5">
        <v>0.98499999999999999</v>
      </c>
      <c r="C148" s="4">
        <f t="shared" si="0"/>
        <v>0.99977499999999997</v>
      </c>
      <c r="D148" s="4">
        <f t="shared" si="1"/>
        <v>0.95567162499999991</v>
      </c>
      <c r="E148" s="4">
        <f t="shared" si="2"/>
        <v>0.99996700481875</v>
      </c>
      <c r="F148" s="4">
        <f t="shared" si="3"/>
        <v>0.99999925873609374</v>
      </c>
      <c r="G148" s="4">
        <f t="shared" si="4"/>
        <v>0.99999998444923399</v>
      </c>
      <c r="H148" s="4">
        <f t="shared" si="5"/>
        <v>0.99999999968920994</v>
      </c>
    </row>
    <row r="149" spans="1:8" x14ac:dyDescent="0.2">
      <c r="A149" s="4">
        <v>32</v>
      </c>
      <c r="B149" s="5">
        <v>0.99</v>
      </c>
      <c r="C149" s="4">
        <f t="shared" si="0"/>
        <v>0.99990000000000001</v>
      </c>
      <c r="D149" s="4">
        <f t="shared" si="1"/>
        <v>0.97029900000000002</v>
      </c>
      <c r="E149" s="4">
        <f t="shared" si="2"/>
        <v>0.99999014939999997</v>
      </c>
      <c r="F149" s="4">
        <f t="shared" si="3"/>
        <v>0.99999985239</v>
      </c>
      <c r="G149" s="4">
        <f t="shared" si="4"/>
        <v>0.99999999793484995</v>
      </c>
      <c r="H149" s="4">
        <f t="shared" si="5"/>
        <v>0.9999999999724779</v>
      </c>
    </row>
    <row r="150" spans="1:8" x14ac:dyDescent="0.2">
      <c r="A150" s="4">
        <v>34</v>
      </c>
      <c r="B150" s="5">
        <v>0.995</v>
      </c>
      <c r="C150" s="4">
        <f t="shared" si="0"/>
        <v>0.99997499999999995</v>
      </c>
      <c r="D150" s="4">
        <f t="shared" si="1"/>
        <v>0.98507487500000002</v>
      </c>
      <c r="E150" s="4">
        <f t="shared" si="2"/>
        <v>0.99999875935625004</v>
      </c>
      <c r="F150" s="4">
        <f t="shared" si="3"/>
        <v>0.9999999906998438</v>
      </c>
      <c r="G150" s="4">
        <f t="shared" si="4"/>
        <v>0.99999999993492072</v>
      </c>
      <c r="H150" s="4">
        <f t="shared" si="5"/>
        <v>0.99999999999956624</v>
      </c>
    </row>
    <row r="151" spans="1:8" x14ac:dyDescent="0.2">
      <c r="A151" s="4">
        <v>38</v>
      </c>
      <c r="B151" s="5">
        <v>0.999</v>
      </c>
      <c r="C151" s="4">
        <f t="shared" si="0"/>
        <v>0.99999899999999997</v>
      </c>
      <c r="D151" s="4">
        <f t="shared" si="1"/>
        <v>0.997002999</v>
      </c>
      <c r="E151" s="4">
        <f t="shared" si="2"/>
        <v>0.99999999001499396</v>
      </c>
      <c r="F151" s="4">
        <f t="shared" si="3"/>
        <v>0.99999999998502398</v>
      </c>
      <c r="G151" s="4">
        <f t="shared" si="4"/>
        <v>0.99999999999997902</v>
      </c>
      <c r="H151" s="4">
        <f t="shared" si="5"/>
        <v>1</v>
      </c>
    </row>
    <row r="177" spans="1:7" x14ac:dyDescent="0.2">
      <c r="A177" s="26"/>
      <c r="B177" s="20"/>
      <c r="C177" s="20"/>
      <c r="D177" s="20"/>
      <c r="E177" s="20"/>
      <c r="F177" s="20"/>
      <c r="G177" s="20"/>
    </row>
    <row r="178" spans="1:7" ht="15.75" customHeight="1" x14ac:dyDescent="0.2">
      <c r="A178" s="20"/>
      <c r="B178" s="20"/>
      <c r="C178" s="20"/>
      <c r="D178" s="20"/>
      <c r="E178" s="20"/>
      <c r="F178" s="20"/>
      <c r="G178" s="20"/>
    </row>
    <row r="179" spans="1:7" ht="15.75" customHeight="1" x14ac:dyDescent="0.2">
      <c r="A179" s="20"/>
      <c r="B179" s="20"/>
      <c r="C179" s="20"/>
      <c r="D179" s="20"/>
      <c r="E179" s="20"/>
      <c r="F179" s="20"/>
      <c r="G179" s="20"/>
    </row>
    <row r="180" spans="1:7" ht="15.75" customHeight="1" x14ac:dyDescent="0.2">
      <c r="A180" s="20"/>
      <c r="B180" s="20"/>
      <c r="C180" s="20"/>
      <c r="D180" s="20"/>
      <c r="E180" s="20"/>
      <c r="F180" s="20"/>
      <c r="G180" s="20"/>
    </row>
    <row r="181" spans="1:7" ht="15.75" customHeight="1" x14ac:dyDescent="0.2">
      <c r="A181" s="20"/>
      <c r="B181" s="20"/>
      <c r="C181" s="20"/>
      <c r="D181" s="20"/>
      <c r="E181" s="20"/>
      <c r="F181" s="20"/>
      <c r="G181" s="20"/>
    </row>
    <row r="182" spans="1:7" ht="15.75" customHeight="1" x14ac:dyDescent="0.2">
      <c r="A182" s="20"/>
      <c r="B182" s="20"/>
      <c r="C182" s="20"/>
      <c r="D182" s="20"/>
      <c r="E182" s="20"/>
      <c r="F182" s="20"/>
      <c r="G182" s="20"/>
    </row>
    <row r="183" spans="1:7" ht="15.75" customHeight="1" x14ac:dyDescent="0.2">
      <c r="A183" s="20"/>
      <c r="B183" s="20"/>
      <c r="C183" s="20"/>
      <c r="D183" s="20"/>
      <c r="E183" s="20"/>
      <c r="F183" s="20"/>
      <c r="G183" s="20"/>
    </row>
    <row r="184" spans="1:7" ht="15.75" customHeight="1" x14ac:dyDescent="0.2">
      <c r="A184" s="20"/>
      <c r="B184" s="20"/>
      <c r="C184" s="20"/>
      <c r="D184" s="20"/>
      <c r="E184" s="20"/>
      <c r="F184" s="20"/>
      <c r="G184" s="20"/>
    </row>
    <row r="185" spans="1:7" ht="15.75" customHeight="1" x14ac:dyDescent="0.2">
      <c r="A185" s="20"/>
      <c r="B185" s="20"/>
      <c r="C185" s="20"/>
      <c r="D185" s="20"/>
      <c r="E185" s="20"/>
      <c r="F185" s="20"/>
      <c r="G185" s="20"/>
    </row>
    <row r="186" spans="1:7" ht="15.75" customHeight="1" x14ac:dyDescent="0.2">
      <c r="A186" s="20"/>
      <c r="B186" s="20"/>
      <c r="C186" s="20"/>
      <c r="D186" s="20"/>
      <c r="E186" s="20"/>
      <c r="F186" s="20"/>
      <c r="G186" s="20"/>
    </row>
    <row r="187" spans="1:7" ht="15.75" customHeight="1" x14ac:dyDescent="0.2">
      <c r="A187" s="20"/>
      <c r="B187" s="20"/>
      <c r="C187" s="20"/>
      <c r="D187" s="20"/>
      <c r="E187" s="20"/>
      <c r="F187" s="20"/>
      <c r="G187" s="20"/>
    </row>
    <row r="188" spans="1:7" ht="15.75" customHeight="1" x14ac:dyDescent="0.2">
      <c r="A188" s="20"/>
      <c r="B188" s="20"/>
      <c r="C188" s="20"/>
      <c r="D188" s="20"/>
      <c r="E188" s="20"/>
      <c r="F188" s="20"/>
      <c r="G188" s="20"/>
    </row>
    <row r="189" spans="1:7" ht="15.75" customHeight="1" x14ac:dyDescent="0.2">
      <c r="A189" s="20"/>
      <c r="B189" s="20"/>
      <c r="C189" s="20"/>
      <c r="D189" s="20"/>
      <c r="E189" s="20"/>
      <c r="F189" s="20"/>
      <c r="G189" s="20"/>
    </row>
    <row r="190" spans="1:7" ht="15.75" customHeight="1" x14ac:dyDescent="0.2">
      <c r="A190" s="20"/>
      <c r="B190" s="20"/>
      <c r="C190" s="20"/>
      <c r="D190" s="20"/>
      <c r="E190" s="20"/>
      <c r="F190" s="20"/>
      <c r="G190" s="20"/>
    </row>
    <row r="191" spans="1:7" ht="15.75" customHeight="1" x14ac:dyDescent="0.2">
      <c r="A191" s="20"/>
      <c r="B191" s="20"/>
      <c r="C191" s="20"/>
      <c r="D191" s="20"/>
      <c r="E191" s="20"/>
      <c r="F191" s="20"/>
      <c r="G191" s="20"/>
    </row>
    <row r="192" spans="1:7" ht="15.75" customHeight="1" x14ac:dyDescent="0.2">
      <c r="A192" s="20"/>
      <c r="B192" s="20"/>
      <c r="C192" s="20"/>
      <c r="D192" s="20"/>
      <c r="E192" s="20"/>
      <c r="F192" s="20"/>
      <c r="G192" s="20"/>
    </row>
    <row r="193" spans="1:7" ht="15.75" customHeight="1" x14ac:dyDescent="0.2">
      <c r="A193" s="20"/>
      <c r="B193" s="20"/>
      <c r="C193" s="20"/>
      <c r="D193" s="20"/>
      <c r="E193" s="20"/>
      <c r="F193" s="20"/>
      <c r="G193" s="20"/>
    </row>
    <row r="194" spans="1:7" ht="15.75" customHeight="1" x14ac:dyDescent="0.2">
      <c r="A194" s="20"/>
      <c r="B194" s="20"/>
      <c r="C194" s="20"/>
      <c r="D194" s="20"/>
      <c r="E194" s="20"/>
      <c r="F194" s="20"/>
      <c r="G194" s="20"/>
    </row>
    <row r="195" spans="1:7" ht="15.75" customHeight="1" x14ac:dyDescent="0.2">
      <c r="A195" s="20"/>
      <c r="B195" s="20"/>
      <c r="C195" s="20"/>
      <c r="D195" s="20"/>
      <c r="E195" s="20"/>
      <c r="F195" s="20"/>
      <c r="G195" s="20"/>
    </row>
    <row r="196" spans="1:7" ht="15.75" customHeight="1" x14ac:dyDescent="0.2">
      <c r="A196" s="20"/>
      <c r="B196" s="20"/>
      <c r="C196" s="20"/>
      <c r="D196" s="20"/>
      <c r="E196" s="20"/>
      <c r="F196" s="20"/>
      <c r="G196" s="20"/>
    </row>
    <row r="197" spans="1:7" ht="15.75" customHeight="1" x14ac:dyDescent="0.2">
      <c r="A197" s="20"/>
      <c r="B197" s="20"/>
      <c r="C197" s="20"/>
      <c r="D197" s="20"/>
      <c r="E197" s="20"/>
      <c r="F197" s="20"/>
      <c r="G197" s="20"/>
    </row>
    <row r="198" spans="1:7" ht="15.75" customHeight="1" x14ac:dyDescent="0.2">
      <c r="A198" s="20"/>
      <c r="B198" s="20"/>
      <c r="C198" s="20"/>
      <c r="D198" s="20"/>
      <c r="E198" s="20"/>
      <c r="F198" s="20"/>
      <c r="G198" s="20"/>
    </row>
    <row r="199" spans="1:7" ht="15.75" customHeight="1" x14ac:dyDescent="0.2">
      <c r="A199" s="20"/>
      <c r="B199" s="20"/>
      <c r="C199" s="20"/>
      <c r="D199" s="20"/>
      <c r="E199" s="20"/>
      <c r="F199" s="20"/>
      <c r="G199" s="20"/>
    </row>
    <row r="200" spans="1:7" ht="15.75" customHeight="1" x14ac:dyDescent="0.2">
      <c r="A200" s="20"/>
      <c r="B200" s="20"/>
      <c r="C200" s="20"/>
      <c r="D200" s="20"/>
      <c r="E200" s="20"/>
      <c r="F200" s="20"/>
      <c r="G200" s="20"/>
    </row>
  </sheetData>
  <mergeCells count="9">
    <mergeCell ref="D74:G74"/>
    <mergeCell ref="A177:G200"/>
    <mergeCell ref="A1:G1"/>
    <mergeCell ref="B2:C2"/>
    <mergeCell ref="D2:E2"/>
    <mergeCell ref="F2:G2"/>
    <mergeCell ref="A74:B74"/>
    <mergeCell ref="A78:H78"/>
    <mergeCell ref="B79:H79"/>
  </mergeCells>
  <printOptions horizontalCentered="1"/>
  <pageMargins left="0.25" right="0.25" top="0.75" bottom="0.75" header="0" footer="0"/>
  <pageSetup fitToHeight="0" pageOrder="overThenDown" orientation="portrait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SNR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James</cp:lastModifiedBy>
  <dcterms:modified xsi:type="dcterms:W3CDTF">2023-06-07T02:36:10Z</dcterms:modified>
</cp:coreProperties>
</file>